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hol\Desktop\"/>
    </mc:Choice>
  </mc:AlternateContent>
  <xr:revisionPtr revIDLastSave="0" documentId="13_ncr:1_{1B4612BD-7E6E-4748-A429-308A19D72CAE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BR10" sheetId="9" r:id="rId1"/>
  </sheets>
  <definedNames>
    <definedName name="_xlnm._FilterDatabase" localSheetId="0" hidden="1">'BR10'!$A$3:$H$210</definedName>
    <definedName name="_xlnm.Print_Titles" localSheetId="0">'BR10'!$1:$3</definedName>
  </definedNames>
  <calcPr calcId="181029"/>
</workbook>
</file>

<file path=xl/calcChain.xml><?xml version="1.0" encoding="utf-8"?>
<calcChain xmlns="http://schemas.openxmlformats.org/spreadsheetml/2006/main">
  <c r="D177" i="9" l="1"/>
  <c r="D124" i="9"/>
  <c r="D96" i="9"/>
  <c r="D93" i="9"/>
  <c r="D79" i="9"/>
  <c r="D58" i="9"/>
  <c r="D12" i="9"/>
  <c r="D206" i="9"/>
  <c r="D52" i="9"/>
  <c r="D51" i="9"/>
  <c r="D19" i="9"/>
  <c r="D90" i="9"/>
  <c r="D138" i="9"/>
  <c r="D143" i="9"/>
  <c r="D139" i="9"/>
  <c r="D191" i="9"/>
  <c r="D175" i="9"/>
  <c r="D27" i="9"/>
  <c r="D179" i="9"/>
  <c r="D113" i="9"/>
  <c r="D114" i="9"/>
  <c r="D115" i="9"/>
  <c r="D184" i="9"/>
  <c r="D185" i="9"/>
  <c r="D195" i="9"/>
  <c r="D196" i="9"/>
  <c r="D107" i="9"/>
  <c r="D108" i="9"/>
  <c r="D176" i="9"/>
  <c r="D33" i="9"/>
  <c r="D34" i="9"/>
  <c r="D151" i="9"/>
  <c r="D18" i="9"/>
  <c r="D198" i="9"/>
  <c r="D53" i="9"/>
  <c r="D29" i="9"/>
  <c r="D26" i="9"/>
  <c r="D17" i="9"/>
  <c r="D13" i="9"/>
  <c r="D25" i="9"/>
  <c r="D21" i="9"/>
  <c r="D54" i="9"/>
  <c r="D121" i="9"/>
  <c r="D122" i="9"/>
  <c r="D123" i="9"/>
  <c r="D119" i="9"/>
  <c r="D120" i="9"/>
  <c r="D109" i="9"/>
  <c r="D110" i="9"/>
  <c r="D111" i="9"/>
  <c r="D112" i="9"/>
  <c r="D80" i="9"/>
  <c r="D81" i="9"/>
  <c r="D60" i="9"/>
  <c r="D61" i="9"/>
  <c r="D130" i="9"/>
  <c r="D129" i="9"/>
  <c r="D131" i="9"/>
  <c r="D133" i="9"/>
  <c r="D126" i="9"/>
  <c r="D134" i="9"/>
  <c r="D7" i="9"/>
  <c r="D22" i="9"/>
  <c r="D23" i="9"/>
  <c r="D192" i="9"/>
  <c r="D180" i="9"/>
  <c r="D181" i="9"/>
  <c r="D182" i="9"/>
  <c r="D178" i="9"/>
  <c r="D127" i="9"/>
  <c r="D128" i="9"/>
  <c r="D155" i="9"/>
  <c r="D168" i="9"/>
  <c r="D169" i="9"/>
  <c r="D171" i="9"/>
  <c r="D83" i="9"/>
  <c r="D84" i="9"/>
  <c r="D172" i="9"/>
  <c r="D147" i="9"/>
  <c r="D157" i="9"/>
  <c r="D174" i="9"/>
  <c r="D170" i="9"/>
  <c r="D204" i="9"/>
  <c r="D101" i="9"/>
  <c r="D102" i="9"/>
  <c r="D103" i="9"/>
  <c r="D104" i="9"/>
  <c r="D20" i="9"/>
  <c r="D94" i="9"/>
  <c r="D95" i="9"/>
  <c r="D99" i="9"/>
  <c r="D100" i="9"/>
  <c r="D158" i="9"/>
  <c r="D153" i="9"/>
  <c r="D154" i="9"/>
  <c r="D156" i="9"/>
  <c r="D152" i="9"/>
  <c r="D146" i="9"/>
  <c r="D148" i="9"/>
  <c r="D149" i="9"/>
  <c r="D166" i="9"/>
  <c r="D167" i="9"/>
  <c r="D97" i="9"/>
  <c r="D98" i="9"/>
  <c r="D85" i="9"/>
  <c r="D86" i="9"/>
  <c r="D125" i="9"/>
  <c r="D105" i="9"/>
  <c r="D106" i="9"/>
  <c r="D43" i="9"/>
  <c r="D44" i="9"/>
  <c r="D28" i="9"/>
  <c r="D32" i="9"/>
  <c r="D36" i="9"/>
  <c r="D116" i="9"/>
  <c r="D14" i="9"/>
  <c r="D15" i="9"/>
  <c r="D70" i="9"/>
  <c r="D71" i="9"/>
  <c r="D72" i="9"/>
  <c r="D73" i="9"/>
  <c r="D8" i="9"/>
  <c r="D190" i="9"/>
  <c r="D188" i="9"/>
  <c r="D189" i="9"/>
  <c r="D89" i="9"/>
  <c r="D164" i="9"/>
  <c r="D162" i="9"/>
  <c r="D163" i="9"/>
  <c r="D159" i="9"/>
  <c r="D160" i="9"/>
  <c r="D48" i="9"/>
  <c r="D47" i="9"/>
  <c r="D145" i="9"/>
  <c r="D165" i="9"/>
  <c r="D137" i="9"/>
  <c r="D74" i="9"/>
  <c r="D75" i="9"/>
  <c r="D76" i="9"/>
  <c r="D49" i="9"/>
  <c r="D31" i="9"/>
  <c r="D46" i="9"/>
  <c r="D35" i="9"/>
  <c r="D88" i="9"/>
  <c r="D42" i="9"/>
  <c r="D141" i="9"/>
  <c r="D207" i="9"/>
  <c r="D135" i="9"/>
  <c r="D209" i="9"/>
  <c r="D208" i="9"/>
  <c r="D202" i="9"/>
  <c r="D4" i="9"/>
  <c r="D5" i="9"/>
  <c r="D68" i="9"/>
  <c r="D69" i="9"/>
  <c r="D87" i="9"/>
  <c r="D77" i="9"/>
  <c r="D78" i="9"/>
  <c r="D59" i="9"/>
  <c r="D55" i="9"/>
  <c r="D45" i="9"/>
  <c r="D62" i="9"/>
  <c r="D63" i="9"/>
  <c r="D64" i="9"/>
  <c r="D65" i="9"/>
  <c r="D66" i="9"/>
  <c r="D203" i="9"/>
  <c r="D144" i="9"/>
  <c r="D24" i="9"/>
  <c r="D183" i="9"/>
  <c r="D82" i="9"/>
  <c r="D9" i="9"/>
  <c r="D132" i="9"/>
  <c r="D150" i="9"/>
  <c r="D161" i="9"/>
  <c r="D186" i="9"/>
  <c r="D187" i="9"/>
  <c r="D30" i="9"/>
  <c r="D67" i="9"/>
  <c r="D136" i="9"/>
  <c r="D193" i="9"/>
  <c r="D194" i="9"/>
  <c r="D173" i="9"/>
  <c r="D16" i="9"/>
  <c r="D117" i="9"/>
  <c r="D118" i="9"/>
  <c r="D6" i="9"/>
  <c r="D92" i="9"/>
  <c r="D140" i="9"/>
  <c r="D91" i="9"/>
  <c r="D56" i="9"/>
  <c r="D142" i="9"/>
  <c r="D11" i="9"/>
  <c r="D10" i="9"/>
  <c r="D200" i="9"/>
  <c r="D201" i="9"/>
  <c r="D199" i="9"/>
  <c r="D39" i="9"/>
  <c r="D38" i="9"/>
  <c r="D37" i="9"/>
  <c r="D210" i="9" l="1"/>
</calcChain>
</file>

<file path=xl/sharedStrings.xml><?xml version="1.0" encoding="utf-8"?>
<sst xmlns="http://schemas.openxmlformats.org/spreadsheetml/2006/main" count="701" uniqueCount="369">
  <si>
    <t>Dark Bluish Gray</t>
  </si>
  <si>
    <t>Black</t>
  </si>
  <si>
    <t>Plate 2 x 2 Corner</t>
  </si>
  <si>
    <t>Light Bluish Gray</t>
  </si>
  <si>
    <t>Tile 1 x 4 with Groove</t>
  </si>
  <si>
    <t xml:space="preserve">2436b </t>
  </si>
  <si>
    <t>Brick 1 x 2</t>
  </si>
  <si>
    <t>Plate 2 x 4</t>
  </si>
  <si>
    <t>Plate 2 x 3</t>
  </si>
  <si>
    <t>Plate 2 x 2</t>
  </si>
  <si>
    <t>Plate 1 x 2</t>
  </si>
  <si>
    <t>Plate 1 x 1</t>
  </si>
  <si>
    <t>Plate 4 x 4</t>
  </si>
  <si>
    <t>Plate 4 x 6</t>
  </si>
  <si>
    <t xml:space="preserve">3069b </t>
  </si>
  <si>
    <t>Tile 1 x 2 with Groove</t>
  </si>
  <si>
    <t>Plate 3 x 2 with Hole</t>
  </si>
  <si>
    <t>Plate 1 x 3</t>
  </si>
  <si>
    <t>Plate 1 x 6</t>
  </si>
  <si>
    <t>Plate 1 x 4</t>
  </si>
  <si>
    <t>Plate 2 x 6</t>
  </si>
  <si>
    <t>Plate 2 x 10</t>
  </si>
  <si>
    <t>Brick 1 x 1 with Headlight</t>
  </si>
  <si>
    <t xml:space="preserve">4081b </t>
  </si>
  <si>
    <t>Plate 1 x 1 with Clip Light Type 2</t>
  </si>
  <si>
    <t>Tile 1 x 8</t>
  </si>
  <si>
    <t>Plate 1 x 10</t>
  </si>
  <si>
    <t>Plate 1 x 2 with Handle Type 2</t>
  </si>
  <si>
    <t>Plate 1 x 12</t>
  </si>
  <si>
    <t>Tile 1 x 6</t>
  </si>
  <si>
    <t>Tile 2 x 4 with Groove</t>
  </si>
  <si>
    <t>Teilenummer</t>
  </si>
  <si>
    <t>Anzahl</t>
  </si>
  <si>
    <t>Beschreibung</t>
  </si>
  <si>
    <t>Anmerkung</t>
  </si>
  <si>
    <t>Teil bei Bricklink</t>
  </si>
  <si>
    <t>Farbnummer (MLCad)</t>
  </si>
  <si>
    <t>Farbname (Bricklink)</t>
  </si>
  <si>
    <t>Plate 1 x 2 with Groove with 1 Centre Stud</t>
  </si>
  <si>
    <t>Tile 1 x 2 Grille with Groove</t>
  </si>
  <si>
    <t>0</t>
  </si>
  <si>
    <t>White</t>
  </si>
  <si>
    <t>Red</t>
  </si>
  <si>
    <t>71</t>
  </si>
  <si>
    <t>Brick 2 x 2</t>
  </si>
  <si>
    <t>Brick 1 x 1</t>
  </si>
  <si>
    <t>Brick 1 x 6</t>
  </si>
  <si>
    <t>Brick 1 x 4</t>
  </si>
  <si>
    <t>1</t>
  </si>
  <si>
    <t>Plate 2 x 8</t>
  </si>
  <si>
    <t>Plate 4 x 8</t>
  </si>
  <si>
    <t>Brick 1 x 4 with Studs on Side</t>
  </si>
  <si>
    <t>Tile 2 x 2 with Groove</t>
  </si>
  <si>
    <t>Yellow</t>
  </si>
  <si>
    <t>Tile 1 x 1 with Groove</t>
  </si>
  <si>
    <t>Plate 1 x 8</t>
  </si>
  <si>
    <t>Blue</t>
  </si>
  <si>
    <t>Technic Plate 2 x 4 with Holes</t>
  </si>
  <si>
    <t>Brick 1 x 4 x 1.333 with Curved Top</t>
  </si>
  <si>
    <t>Brick 1 x 1 with Stud on 1 Side</t>
  </si>
  <si>
    <t>Trans Clear</t>
  </si>
  <si>
    <t>https://www.bricklink.com/v2/catalog/catalogitem.page?P=2412b</t>
  </si>
  <si>
    <t>https://www.bricklink.com/v2/catalog/catalogitem.page?P=2420</t>
  </si>
  <si>
    <t>https://www.bricklink.com/v2/catalog/catalogitem.page?P=2431</t>
  </si>
  <si>
    <t>https://www.bricklink.com/v2/catalog/catalogitem.page?P=2436b</t>
  </si>
  <si>
    <t>https://www.bricklink.com/v2/catalog/catalogitem.page?P=3003</t>
  </si>
  <si>
    <t>https://www.bricklink.com/v2/catalog/catalogitem.page?P=3004</t>
  </si>
  <si>
    <t>https://www.bricklink.com/v2/catalog/catalogitem.page?P=3005</t>
  </si>
  <si>
    <t>https://www.bricklink.com/v2/catalog/catalogitem.page?P=3009</t>
  </si>
  <si>
    <t>https://www.bricklink.com/v2/catalog/catalogitem.page?P=3010</t>
  </si>
  <si>
    <t>https://www.bricklink.com/v2/catalog/catalogitem.page?P=3020</t>
  </si>
  <si>
    <t>https://www.bricklink.com/v2/catalog/catalogitem.page?P=3021</t>
  </si>
  <si>
    <t>https://www.bricklink.com/v2/catalog/catalogitem.page?P=3022</t>
  </si>
  <si>
    <t>https://www.bricklink.com/v2/catalog/catalogitem.page?P=3023</t>
  </si>
  <si>
    <t>https://www.bricklink.com/v2/catalog/catalogitem.page?P=3024</t>
  </si>
  <si>
    <t>https://www.bricklink.com/v2/catalog/catalogitem.page?P=3031</t>
  </si>
  <si>
    <t>https://www.bricklink.com/v2/catalog/catalogitem.page?P=3032</t>
  </si>
  <si>
    <t>https://www.bricklink.com/v2/catalog/catalogitem.page?P=3034</t>
  </si>
  <si>
    <t>https://www.bricklink.com/v2/catalog/catalogitem.page?P=30414</t>
  </si>
  <si>
    <t>https://www.bricklink.com/v2/catalog/catalogitem.page?P=3068b</t>
  </si>
  <si>
    <t>https://www.bricklink.com/v2/catalog/catalogitem.page?P=3069b</t>
  </si>
  <si>
    <t>https://www.bricklink.com/v2/catalog/catalogitem.page?P=3070b</t>
  </si>
  <si>
    <t>https://www.bricklink.com/v2/catalog/catalogitem.page?P=3460</t>
  </si>
  <si>
    <t>https://www.bricklink.com/v2/catalog/catalogitem.page?P=3666</t>
  </si>
  <si>
    <t>https://www.bricklink.com/v2/catalog/catalogitem.page?P=3709b</t>
  </si>
  <si>
    <t>https://www.bricklink.com/v2/catalog/catalogitem.page?P=3710</t>
  </si>
  <si>
    <t>https://www.bricklink.com/v2/catalog/catalogitem.page?P=3795</t>
  </si>
  <si>
    <t>https://www.bricklink.com/v2/catalog/catalogitem.page?P=3832</t>
  </si>
  <si>
    <t>https://www.bricklink.com/v2/catalog/catalogitem.page?P=4070</t>
  </si>
  <si>
    <t>https://www.bricklink.com/v2/catalog/catalogitem.page?P=4162</t>
  </si>
  <si>
    <t>https://www.bricklink.com/v2/catalog/catalogitem.page?P=4477</t>
  </si>
  <si>
    <t>https://www.bricklink.com/v2/catalog/catalogitem.page?P=48336</t>
  </si>
  <si>
    <t>https://www.bricklink.com/v2/catalog/catalogitem.page?P=54200</t>
  </si>
  <si>
    <t>https://www.bricklink.com/v2/catalog/catalogitem.page?P=6191</t>
  </si>
  <si>
    <t>https://www.bricklink.com/v2/catalog/catalogitem.page?P=6636</t>
  </si>
  <si>
    <t>https://www.bricklink.com/v2/catalog/catalogitem.page?P=87079</t>
  </si>
  <si>
    <t>https://www.bricklink.com/v2/catalog/catalogitem.page?P=87087</t>
  </si>
  <si>
    <t>https://www.bricklink.com/v2/catalog/catalogitem.page?P=3176</t>
  </si>
  <si>
    <t>https://www.bricklink.com/v2/catalog/catalogitem.page?P=3623</t>
  </si>
  <si>
    <t>https://www.bricklink.com/v2/catalog/catalogitem.page?P=60479</t>
  </si>
  <si>
    <t>https://www.bricklink.com/v2/catalog/catalogitem.page?P=3794b</t>
  </si>
  <si>
    <t>https://www.bricklink.com/v2/catalog/catalogitem.page?P=4081b</t>
  </si>
  <si>
    <t>Anzahl der Modelle:</t>
  </si>
  <si>
    <t>Tile 2 x 2 Round with Hole</t>
  </si>
  <si>
    <t>Dish 2 x 2</t>
  </si>
  <si>
    <t>Technic Plate 2 x 6 with Holes</t>
  </si>
  <si>
    <t>Brick 1 x 3</t>
  </si>
  <si>
    <t>Hinge 1 x 2 Base</t>
  </si>
  <si>
    <t>Hinge 1 x 2 Top</t>
  </si>
  <si>
    <t>Hinge Control Stick Base</t>
  </si>
  <si>
    <t>Wing 2 x 4</t>
  </si>
  <si>
    <t>Hinge 2 x 2 Top</t>
  </si>
  <si>
    <t>Plate 2 x 2 with Groove with 1 Center Stud</t>
  </si>
  <si>
    <t>https://www.bricklink.com/v2/catalog/catalogitem.page?P=15535</t>
  </si>
  <si>
    <t>https://www.bricklink.com/v2/catalog/catalogitem.page?P=2432</t>
  </si>
  <si>
    <t>https://www.bricklink.com/v2/catalog/catalogitem.page?P=2654</t>
  </si>
  <si>
    <t>https://www.bricklink.com/v2/catalog/catalogitem.page?P=32001</t>
  </si>
  <si>
    <t>https://www.bricklink.com/v2/catalog/catalogitem.page?P=3622</t>
  </si>
  <si>
    <t>https://www.bricklink.com/v2/catalog/catalogitem.page?P=3937</t>
  </si>
  <si>
    <t>https://www.bricklink.com/v2/catalog/catalogitem.page?P=3938</t>
  </si>
  <si>
    <t>https://www.bricklink.com/v2/catalog/catalogitem.page?P=4287</t>
  </si>
  <si>
    <t>https://www.bricklink.com/v2/catalog/catalogitem.page?P=4592</t>
  </si>
  <si>
    <t>https://www.bricklink.com/v2/catalog/catalogitem.page?P=50950</t>
  </si>
  <si>
    <t>https://www.bricklink.com/v2/catalog/catalogitem.page?P=51739</t>
  </si>
  <si>
    <t>https://www.bricklink.com/v2/catalog/catalogitem.page?P=6134</t>
  </si>
  <si>
    <t>https://www.bricklink.com/v2/catalog/catalogitem.page?P=63864</t>
  </si>
  <si>
    <t>https://www.bricklink.com/v2/catalog/catalogitem.page?P=85984</t>
  </si>
  <si>
    <t>https://www.bricklink.com/v2/catalog/catalogitem.page?P=87580</t>
  </si>
  <si>
    <t>Technic Axle 6</t>
  </si>
  <si>
    <t>Train Wheel for RC Train w Technic Axle Hole and Rubber Ring</t>
  </si>
  <si>
    <t>Electric Power Functions IR Receiver</t>
  </si>
  <si>
    <t>Electric Train Motor 9V RC Train</t>
  </si>
  <si>
    <t>64227</t>
  </si>
  <si>
    <t>https://www.bricklink.com/v2/catalog/catalogitem.page?P=3706</t>
  </si>
  <si>
    <t>https://www.bricklink.com/v2/catalog/catalogitem.page?P=55423c01</t>
  </si>
  <si>
    <t>55423c01</t>
  </si>
  <si>
    <t>https://www.bricklink.com/v2/catalog/catalogitem.page?P=58123c01</t>
  </si>
  <si>
    <t>Set 8884</t>
  </si>
  <si>
    <t>Set 8879</t>
  </si>
  <si>
    <t>Set 88002</t>
  </si>
  <si>
    <t>87574c01</t>
  </si>
  <si>
    <t>https://www.bricklink.com/v2/catalog/catalogitem.page?P=87574c01</t>
  </si>
  <si>
    <t>Set 88000 / 8878</t>
  </si>
  <si>
    <t>Brick 2 x 4</t>
  </si>
  <si>
    <t>Technic Brick 1 x 2 with Hole</t>
  </si>
  <si>
    <t>Technic Plate 1 x 6 with Holes</t>
  </si>
  <si>
    <t>Technic Plate 1 x 4 with Holes</t>
  </si>
  <si>
    <t>Technic Pin 1/2</t>
  </si>
  <si>
    <t>Light Gray</t>
  </si>
  <si>
    <t>Technic Plate 1 x 8 with Holes</t>
  </si>
  <si>
    <t>Dish 2 x 2 Inverted</t>
  </si>
  <si>
    <t>Plate 1 x 1 with Clip Horizontal (Open U-Clip)</t>
  </si>
  <si>
    <t>Plate 1 x 1 Round</t>
  </si>
  <si>
    <t>https://www.bricklink.com/v2/catalog/catalogitem.page?P=3001</t>
  </si>
  <si>
    <t>https://www.bricklink.com/v2/catalog/catalogitem.page?P=32124</t>
  </si>
  <si>
    <t>https://www.bricklink.com/v2/catalog/catalogitem.page?P=3700</t>
  </si>
  <si>
    <t>https://www.bricklink.com/v2/catalog/catalogitem.page?P=4262</t>
  </si>
  <si>
    <t>https://www.bricklink.com/v2/catalog/catalogitem.page?P=4263</t>
  </si>
  <si>
    <t>https://www.bricklink.com/v2/catalog/catalogitem.page?P=4274</t>
  </si>
  <si>
    <t>https://www.bricklink.com/v2/catalog/catalogitem.page?P=4442</t>
  </si>
  <si>
    <t>https://www.bricklink.com/v2/catalog/catalogitem.page?P=4740</t>
  </si>
  <si>
    <t>https://www.bricklink.com/v2/catalog/catalogitem.page?P=6019</t>
  </si>
  <si>
    <t>https://www.bricklink.com/v2/catalog/catalogitem.page?P=4073</t>
  </si>
  <si>
    <t>Tile 1 x 1 with Clip</t>
  </si>
  <si>
    <t>Brick 1 x 2 with Grille</t>
  </si>
  <si>
    <t>Train Coupling Type 2</t>
  </si>
  <si>
    <t>Magnet Cylindrical in Casing (Complete)</t>
  </si>
  <si>
    <t>Minifig Binoculars with Round Eyepiece</t>
  </si>
  <si>
    <t>Bar 4L Light Sabre Blade</t>
  </si>
  <si>
    <t>Technic Brick 1 x 2 with Holes</t>
  </si>
  <si>
    <t>Technic Bush 1/2 Smooth with Axle Hole Reduced</t>
  </si>
  <si>
    <t>Technic Pin</t>
  </si>
  <si>
    <t>Technic Brick 1 x 4 with Holes</t>
  </si>
  <si>
    <t>Technic Axle 4</t>
  </si>
  <si>
    <t>Plate 2 x 2 Round with Axlehole Type 1</t>
  </si>
  <si>
    <t>Plate 1 x 1 with Clip Vertical (Thick U-Clip)</t>
  </si>
  <si>
    <t>Hinge Plate 1 x 2 with 3 Fingers and Hollow Studs</t>
  </si>
  <si>
    <t>Hinge Plate 1 x 2 with 2 Fingers and Hollow Studs</t>
  </si>
  <si>
    <t>Cone 1 x 1</t>
  </si>
  <si>
    <t>58123</t>
  </si>
  <si>
    <t>Technic Brick 1 x 1 with Hole</t>
  </si>
  <si>
    <t>84599</t>
  </si>
  <si>
    <t>http://bigbenbricks.com/products/products.html</t>
  </si>
  <si>
    <t>https://www.bricklink.com/v2/catalog/catalogitem.page?P=2555</t>
  </si>
  <si>
    <t>https://www.bricklink.com/v2/catalog/catalogitem.page?P=2877</t>
  </si>
  <si>
    <t>https://www.bricklink.com/v2/catalog/catalogitem.page?P=2920</t>
  </si>
  <si>
    <t>https://www.bricklink.com/v2/catalog/catalogitem.page?P=73092</t>
  </si>
  <si>
    <t>https://www.bricklink.com/v2/catalog/catalogitem.page?P=30162</t>
  </si>
  <si>
    <t>https://www.bricklink.com/v2/catalog/catalogitem.page?P=30374</t>
  </si>
  <si>
    <t>https://www.bricklink.com/v2/catalog/catalogitem.page?P=32000</t>
  </si>
  <si>
    <t>https://www.bricklink.com/v2/catalog/catalogitem.page?P=32065</t>
  </si>
  <si>
    <t>https://www.bricklink.com/v2/catalog/catalogitem.page?P=3673</t>
  </si>
  <si>
    <t>https://www.bricklink.com/v2/catalog/catalogitem.page?P=3701</t>
  </si>
  <si>
    <t>https://www.bricklink.com/v2/catalog/catalogitem.page?P=3705</t>
  </si>
  <si>
    <t>https://www.bricklink.com/v2/catalog/catalogitem.page?P=4085c</t>
  </si>
  <si>
    <t>https://www.bricklink.com/v2/catalog/catalogitem.page?P=4589</t>
  </si>
  <si>
    <t>https://www.bricklink.com/v2/catalog/catalogitem.page?P=6541</t>
  </si>
  <si>
    <t>https://www.bricklink.com/v2/catalog/catalogitem.page?P=84599</t>
  </si>
  <si>
    <t>https://www.bricklink.com/v2/catalog/catalogitem.page?P=4032</t>
  </si>
  <si>
    <t>https://www.bricklink.com/v2/catalog/catalogitem.page?P=4265c</t>
  </si>
  <si>
    <t>Hose, Rigid 3mm D.</t>
  </si>
  <si>
    <t>75</t>
  </si>
  <si>
    <t>https://www.bricklink.com/catalogList.asp?catType=P&amp;catString=528</t>
  </si>
  <si>
    <t>Big Ben Bricks</t>
  </si>
  <si>
    <t>Window 1 x 2 x 2 Plane</t>
  </si>
  <si>
    <t>Plate 1 x 2 with Door Rail</t>
  </si>
  <si>
    <t>Dish 4 x 4 Inverted</t>
  </si>
  <si>
    <t>Trans Red</t>
  </si>
  <si>
    <t>Plate 1 x 2 with Ladder</t>
  </si>
  <si>
    <t>Glass for Window 1 x 2 x 2 Plane</t>
  </si>
  <si>
    <t>Arch 1 x 3 x 2 with Curved Top</t>
  </si>
  <si>
    <t>https://www.bricklink.com/v2/catalog/catalogitem.page?P=6005</t>
  </si>
  <si>
    <t>https://www.bricklink.com/v2/catalog/catalogitem.page?P=2377</t>
  </si>
  <si>
    <t>Window 1 x 2 x 2 Flat Front</t>
  </si>
  <si>
    <t>Glass for Window 1 x 2 x 2 Flat Front</t>
  </si>
  <si>
    <t>60601</t>
  </si>
  <si>
    <t>60592</t>
  </si>
  <si>
    <t>https://www.bricklink.com/v2/catalog/catalogitem.page?P=60592</t>
  </si>
  <si>
    <t>https://www.bricklink.com/v2/catalog/catalogitem.page?P=60601</t>
  </si>
  <si>
    <t>Technic, Axle and Pin Connector Toggle Joint Smooth</t>
  </si>
  <si>
    <t>https://www.bricklink.com/v2/catalog/catalogitem.page?P=44</t>
  </si>
  <si>
    <t>https://www.bricklink.com/v2/catalog/catalogitem.page?P=32017</t>
  </si>
  <si>
    <t>https://www.bricklink.com/v2/catalog/catalogitem.page?P=88930</t>
  </si>
  <si>
    <t>https://www.bricklink.com/v2/catalog/catalogitem.page?P=3960</t>
  </si>
  <si>
    <t>https://www.bricklink.com/v2/catalog/catalogitem.page?P=4862</t>
  </si>
  <si>
    <t>https://www.bricklink.com/v2/catalog/catalogitem.page?P=32028</t>
  </si>
  <si>
    <t>https://www.bricklink.com/v2/catalog/catalogitem.page?P=4175</t>
  </si>
  <si>
    <t>50945</t>
  </si>
  <si>
    <t>https://www.bricklink.com/v2/catalog/catalogitem.page?P=50945</t>
  </si>
  <si>
    <t>Tire 14mm D. x 6mm Solid Smooth</t>
  </si>
  <si>
    <t>PF Fernbedienung</t>
  </si>
  <si>
    <t>BR 10 – Teileliste – www.holgermatthes.de/bricks</t>
  </si>
  <si>
    <t>Brick 1 x 2 with Two Studs on One Side</t>
  </si>
  <si>
    <t>Plate 1 x 2 with Offset Peghole</t>
  </si>
  <si>
    <t>Tile 1 x 1 Round with Pin and Pin Hole</t>
  </si>
  <si>
    <t>Brick 2 x 2 Corner</t>
  </si>
  <si>
    <t xml:space="preserve">2412b </t>
  </si>
  <si>
    <t>Plate 2 x 12</t>
  </si>
  <si>
    <t>Technic Brick 1 x 10 with Holes</t>
  </si>
  <si>
    <t xml:space="preserve">2959c01 </t>
  </si>
  <si>
    <t>Plate 4 x 12</t>
  </si>
  <si>
    <t>Plate 4 x 10</t>
  </si>
  <si>
    <t xml:space="preserve">3068b </t>
  </si>
  <si>
    <t xml:space="preserve">3070b </t>
  </si>
  <si>
    <t>Technic Axle 5</t>
  </si>
  <si>
    <t xml:space="preserve">32123a </t>
  </si>
  <si>
    <t>Wheel 3.2 x 43 with 10 Spokes Wooden</t>
  </si>
  <si>
    <t>Technic Brick 1 x 16 with Holes</t>
  </si>
  <si>
    <t xml:space="preserve">3709b </t>
  </si>
  <si>
    <t xml:space="preserve">3794b </t>
  </si>
  <si>
    <t>Brick 2 x 2 Round</t>
  </si>
  <si>
    <t xml:space="preserve">3943b </t>
  </si>
  <si>
    <t>Cone 4 x 4 x 2 with Axlehole</t>
  </si>
  <si>
    <t xml:space="preserve">4032a </t>
  </si>
  <si>
    <t xml:space="preserve">4085c </t>
  </si>
  <si>
    <t>Bar 6.6L with Stop</t>
  </si>
  <si>
    <t>Tile 2 x 2 Round with Cross Underside Stud</t>
  </si>
  <si>
    <t xml:space="preserve">4275b </t>
  </si>
  <si>
    <t xml:space="preserve">4276b </t>
  </si>
  <si>
    <t xml:space="preserve">4460a </t>
  </si>
  <si>
    <t>Hinge Plate 1 x 6 with 2 and 3 Fingers On Ends</t>
  </si>
  <si>
    <t>Wing 3 x 6 Right</t>
  </si>
  <si>
    <t>Wing 3 x 6 Left</t>
  </si>
  <si>
    <t>Plate 1 x 2 with Handle on End</t>
  </si>
  <si>
    <t>Panel 1 x 4 x 3 with Side Flanges</t>
  </si>
  <si>
    <t>Minifig Hose Nozzle with Side String Hole Simplified</t>
  </si>
  <si>
    <t>Metallic Silver</t>
  </si>
  <si>
    <t>Turntable Flat Base 4 x 4</t>
  </si>
  <si>
    <t>Plate 1 x 2 with Clip Horizontal on End (Thick C-Clip)</t>
  </si>
  <si>
    <t>Bar 6L with Thick Stop</t>
  </si>
  <si>
    <t>Plate 4 x 4 with Open Centre 2 x 2</t>
  </si>
  <si>
    <t>Technic Pin Long with Friction and Slot</t>
  </si>
  <si>
    <t xml:space="preserve">73090b </t>
  </si>
  <si>
    <t>Brick 2 x 6 x 2 Weight with Plate Bottom</t>
  </si>
  <si>
    <t>Plate 1 x 1 Round with Open Stud</t>
  </si>
  <si>
    <t>Bar 3L</t>
  </si>
  <si>
    <t>Plate 1 x 2 with Vertical Bar on Long Side and Short Arm</t>
  </si>
  <si>
    <t>Plate 1 x 2 with Single Clip on Top</t>
  </si>
  <si>
    <t>Minifig Tool Crowbar</t>
  </si>
  <si>
    <t xml:space="preserve">bd368 </t>
  </si>
  <si>
    <t>Train Wheel BBB XL Flanged Driver 36.8mm</t>
  </si>
  <si>
    <t xml:space="preserve">fd368 </t>
  </si>
  <si>
    <t xml:space="preserve">fw176 </t>
  </si>
  <si>
    <t>Train Wheel BBB Flanged Wheel 17.6mm</t>
  </si>
  <si>
    <t>Electric Power Functions Rechargeable Battery Box</t>
  </si>
  <si>
    <t>Electric Power Functions IR Handset Incremental</t>
  </si>
  <si>
    <t>Länge 2,5 Noppen</t>
  </si>
  <si>
    <t>Länge 8 Noppen</t>
  </si>
  <si>
    <t>87994</t>
  </si>
  <si>
    <t>https://www.bricklink.com/v2/catalog/catalogitem.page?P=87994</t>
  </si>
  <si>
    <t>https://www.bricklink.com/v2/catalog/catalogitem.page?P=4095</t>
  </si>
  <si>
    <t>https://www.bricklink.com/v2/catalog/catalogitem.page?P=63965</t>
  </si>
  <si>
    <t>https://www.bricklink.com/v2/catalog/catalogitem.page?P=99781</t>
  </si>
  <si>
    <t>https://www.bricklink.com/v2/catalog/catalogitem.page?P=99780</t>
  </si>
  <si>
    <t>Bracket 1 x 2 - 1 x 2 Inverted</t>
  </si>
  <si>
    <t>Bracket 1 x 2 - 1 x 2</t>
  </si>
  <si>
    <t>https://www.bricklink.com/v2/catalog/catalogitem.page?P=11211</t>
  </si>
  <si>
    <t>https://www.bricklink.com/v2/catalog/catalogitem.page?P=2357</t>
  </si>
  <si>
    <t>https://www.bricklink.com/v2/catalog/catalogitem.page?P=3941</t>
  </si>
  <si>
    <t>https://www.bricklink.com/v2/catalog/catalogitem.page?P=73090b</t>
  </si>
  <si>
    <t>https://www.bricklink.com/v2/catalog/catalogitem.page?P=3943b</t>
  </si>
  <si>
    <t>https://www.bricklink.com/v2/catalog/catalogitem.page?P=4504</t>
  </si>
  <si>
    <t>73590c02a</t>
  </si>
  <si>
    <t>https://www.bricklink.com/v2/catalog/catalogitem.page?P=73590c02a</t>
  </si>
  <si>
    <t>Hose, Flexible 8.5L with Tabbed Ends</t>
  </si>
  <si>
    <t>https://www.bricklink.com/v2/catalog/catalogitem.page?P=60849</t>
  </si>
  <si>
    <t>https://www.bricklink.com/v2/catalog/catalogitem.page?P=92585</t>
  </si>
  <si>
    <t xml:space="preserve">4865 </t>
  </si>
  <si>
    <t>Panel 1 x 2 x 1</t>
  </si>
  <si>
    <t>https://www.bricklink.com/v2/catalog/catalogitem.page?P=4865</t>
  </si>
  <si>
    <t>https://www.bricklink.com/v2/catalog/catalogitem.page?P=60581</t>
  </si>
  <si>
    <t>https://www.bricklink.com/v2/catalog/catalogitem.page?P=63868</t>
  </si>
  <si>
    <t>https://www.bricklink.com/v2/catalog/catalogitem.page?P=60478</t>
  </si>
  <si>
    <t>https://www.bricklink.com/v2/catalog/catalogitem.page?P=11458</t>
  </si>
  <si>
    <t>https://www.bricklink.com/v2/catalog/catalogitem.page?P=92280</t>
  </si>
  <si>
    <t>https://www.bricklink.com/v2/catalog/catalogitem.page?P=88072</t>
  </si>
  <si>
    <t>https://www.bricklink.com/v2/catalog/catalogitem.page?P=2445</t>
  </si>
  <si>
    <t>https://www.bricklink.com/v2/catalog/catalogitem.page?P=3030</t>
  </si>
  <si>
    <t>https://www.bricklink.com/v2/catalog/catalogitem.page?P=3029</t>
  </si>
  <si>
    <t>https://www.bricklink.com/v2/catalog/catalogitem.page?P=64799</t>
  </si>
  <si>
    <t>Slope 30 1 x 2 x 2/3</t>
  </si>
  <si>
    <t>Slope, Inverted 33 3 x 1</t>
  </si>
  <si>
    <t>https://www.bricklink.com/v2/catalog/catalogitem.page?P=4460a</t>
  </si>
  <si>
    <t>Slope 75 2 x 1 x 3</t>
  </si>
  <si>
    <t>https://www.bricklink.com/v2/catalog/catalogitem.page?P=11477</t>
  </si>
  <si>
    <t>Slope, Curved 2 x 1 No Studs</t>
  </si>
  <si>
    <t>https://www.bricklink.com/v2/catalog/catalogitem.page?P=15068</t>
  </si>
  <si>
    <t>Slope, Curved 2 x 2 No Studs</t>
  </si>
  <si>
    <t>https://www.bricklink.com/v2/catalog/catalogitem.page?P=61678</t>
  </si>
  <si>
    <t>Slope, Curved 4 x 1 No Studs</t>
  </si>
  <si>
    <t>https://www.bricklink.com/v2/catalog/catalogitem.page?P=93273</t>
  </si>
  <si>
    <t>Slope, Curved 4 x 1 Double No Studs</t>
  </si>
  <si>
    <t>https://www.bricklink.com/v2/catalog/catalogitem.page?P=13547</t>
  </si>
  <si>
    <t>Slope, Curved 4 x 1 Inverted</t>
  </si>
  <si>
    <t>https://www.bricklink.com/v2/catalog/catalogitem.page?P=32073</t>
  </si>
  <si>
    <t>https://www.bricklink.com/v2/catalog/catalogitem.page?P=2730</t>
  </si>
  <si>
    <t>https://www.bricklink.com/v2/catalog/catalogitem.page?P=3703</t>
  </si>
  <si>
    <t>44</t>
  </si>
  <si>
    <t>https://www.bricklink.com/v2/catalog/catalogitem.page?P=6558</t>
  </si>
  <si>
    <t>https://www.bricklink.com/v2/catalog/catalogitem.page?P=87082</t>
  </si>
  <si>
    <t>Technic, Pin 3L with Friction Ridges Lengthwise and Center Pin Hole</t>
  </si>
  <si>
    <t>Technic, Plate 1 x 5 with Smooth Ends, 4 Studs and Center Axle Hole</t>
  </si>
  <si>
    <t>https://www.bricklink.com/v2/catalog/catalogitem.page?P=20482</t>
  </si>
  <si>
    <t>Tile, Modified 1 x 2 with Handle</t>
  </si>
  <si>
    <t>Tile 1 x 3</t>
  </si>
  <si>
    <t>https://www.bricklink.com/v2/catalog/catalogitem.page?P=4150</t>
  </si>
  <si>
    <t>https://www.bricklink.com/v2/catalog/catalogitem.page?P=61485</t>
  </si>
  <si>
    <t>https://www.bricklink.com/v2/catalog/catalogitem.page?P=33211</t>
  </si>
  <si>
    <t>https://www.bricklink.com/v2/catalog/catalogitem.page?P=54384</t>
  </si>
  <si>
    <t>https://www.bricklink.com/v2/catalog/catalogitem.page?P=54383</t>
  </si>
  <si>
    <t>Bracket 1 x 2 - 1 x 4</t>
  </si>
  <si>
    <t>Slope 30 1 x 1 x 2/3</t>
  </si>
  <si>
    <t>Slope, Curved 2 x 4 with Underside Studs</t>
  </si>
  <si>
    <t>Slope, Curved 3 x 1</t>
  </si>
  <si>
    <r>
      <t xml:space="preserve">siehe </t>
    </r>
    <r>
      <rPr>
        <b/>
        <sz val="9"/>
        <color theme="1"/>
        <rFont val="Arial"/>
        <family val="2"/>
      </rPr>
      <t>Alternative Treib- und Kupplungsstange</t>
    </r>
  </si>
  <si>
    <t>Technic, Liftarm 1 x 5 Thin</t>
  </si>
  <si>
    <t>Technic, Liftarm 1 x 7 Thin</t>
  </si>
  <si>
    <t>PF Empfänger</t>
  </si>
  <si>
    <t>PF Batteriebox</t>
  </si>
  <si>
    <t>PF Eisenbahnmotor</t>
  </si>
  <si>
    <t>Achtung, nicht Teil #4623 verwenden!</t>
  </si>
  <si>
    <t>Alternative Treib- und Kupplungsstange (ohne #4442 Technic Plate 1 x 8 with Holes in Rot)</t>
  </si>
  <si>
    <t>https://www.bricklink.com/v2/catalog/catalogitem.page?P=3035</t>
  </si>
  <si>
    <t>https://www.bricklink.com/v2/catalog/catalogitem.page?P=4275</t>
  </si>
  <si>
    <t>https://www.bricklink.com/v2/catalog/catalogitem.page?P=4276</t>
  </si>
  <si>
    <t>https://www.bricklink.com/v2/catalog/catalogitem.page?P=64227c01</t>
  </si>
  <si>
    <t>Panel 1 x 1 x 1</t>
  </si>
  <si>
    <t>6231</t>
  </si>
  <si>
    <t>https://www.bricklink.com/v2/catalog/catalogitem.page?P=6231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</si>
</sst>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 tint="-0.34900967436750391"/>
        </stop>
        <stop position="1">
          <color theme="0"/>
        </stop>
      </gradientFill>
    </fill>
    <fill>
      <patternFill patternType="solid">
        <fgColor theme="2" tint="-9.9948118533890809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49" fontId="4" fillId="0" borderId="1" xfId="1" applyNumberFormat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</cellXfs>
  <cellStyles count="3">
    <cellStyle name="Besuchter Hyperlink" xfId="2" builtinId="9" customBuiltin="1"/>
    <cellStyle name="Link" xfId="1" builtinId="8" customBuiltin="1"/>
    <cellStyle name="Standard" xfId="0" builtinId="0"/>
  </cellStyles>
  <dxfs count="1368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217</xdr:row>
      <xdr:rowOff>209552</xdr:rowOff>
    </xdr:from>
    <xdr:to>
      <xdr:col>5</xdr:col>
      <xdr:colOff>3451784</xdr:colOff>
      <xdr:row>242</xdr:row>
      <xdr:rowOff>152401</xdr:rowOff>
    </xdr:to>
    <xdr:pic>
      <xdr:nvPicPr>
        <xdr:cNvPr id="2" name="Grafik 1" descr="http://www.holgermatthes.de/bricks/data/images/trains/br10/05_br10_treib-schubstange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7567852"/>
          <a:ext cx="8604809" cy="541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ricklink.com/v2/catalog/catalogitem.page?P=4095" TargetMode="External"/><Relationship Id="rId21" Type="http://schemas.openxmlformats.org/officeDocument/2006/relationships/hyperlink" Target="https://www.bricklink.com/v2/catalog/catalogitem.page?P=3937" TargetMode="External"/><Relationship Id="rId42" Type="http://schemas.openxmlformats.org/officeDocument/2006/relationships/hyperlink" Target="https://www.bricklink.com/v2/catalog/catalogitem.page?P=3794b" TargetMode="External"/><Relationship Id="rId63" Type="http://schemas.openxmlformats.org/officeDocument/2006/relationships/hyperlink" Target="https://www.bricklink.com/v2/catalog/catalogitem.page?P=2420" TargetMode="External"/><Relationship Id="rId84" Type="http://schemas.openxmlformats.org/officeDocument/2006/relationships/hyperlink" Target="https://www.bricklink.com/v2/catalog/catalogitem.page?P=6541" TargetMode="External"/><Relationship Id="rId138" Type="http://schemas.openxmlformats.org/officeDocument/2006/relationships/hyperlink" Target="https://www.bricklink.com/v2/catalog/catalogitem.page?P=30162" TargetMode="External"/><Relationship Id="rId159" Type="http://schemas.openxmlformats.org/officeDocument/2006/relationships/hyperlink" Target="https://www.bricklink.com/v2/catalog/catalogitem.page?P=3176" TargetMode="External"/><Relationship Id="rId170" Type="http://schemas.openxmlformats.org/officeDocument/2006/relationships/hyperlink" Target="https://www.bricklink.com/v2/catalog/catalogitem.page?P=15068" TargetMode="External"/><Relationship Id="rId191" Type="http://schemas.openxmlformats.org/officeDocument/2006/relationships/hyperlink" Target="https://www.bricklink.com/v2/catalog/catalogitem.page?P=63864" TargetMode="External"/><Relationship Id="rId205" Type="http://schemas.openxmlformats.org/officeDocument/2006/relationships/hyperlink" Target="https://www.bricklink.com/v2/catalog/catalogitem.page?P=32017" TargetMode="External"/><Relationship Id="rId107" Type="http://schemas.openxmlformats.org/officeDocument/2006/relationships/hyperlink" Target="https://www.bricklink.com/v2/catalog/catalogitem.page?P=87079" TargetMode="External"/><Relationship Id="rId11" Type="http://schemas.openxmlformats.org/officeDocument/2006/relationships/hyperlink" Target="https://www.bricklink.com/v2/catalog/catalogitem.page?P=87087" TargetMode="External"/><Relationship Id="rId32" Type="http://schemas.openxmlformats.org/officeDocument/2006/relationships/hyperlink" Target="https://www.bricklink.com/v2/catalog/catalogitem.page?P=6019" TargetMode="External"/><Relationship Id="rId37" Type="http://schemas.openxmlformats.org/officeDocument/2006/relationships/hyperlink" Target="https://www.bricklink.com/v2/catalog/catalogitem.page?P=3023" TargetMode="External"/><Relationship Id="rId53" Type="http://schemas.openxmlformats.org/officeDocument/2006/relationships/hyperlink" Target="https://www.bricklink.com/v2/catalog/catalogitem.page?P=3460" TargetMode="External"/><Relationship Id="rId58" Type="http://schemas.openxmlformats.org/officeDocument/2006/relationships/hyperlink" Target="https://www.bricklink.com/v2/catalog/catalogitem.page?P=3022" TargetMode="External"/><Relationship Id="rId74" Type="http://schemas.openxmlformats.org/officeDocument/2006/relationships/hyperlink" Target="https://www.bricklink.com/v2/catalog/catalogitem.page?P=3034" TargetMode="External"/><Relationship Id="rId79" Type="http://schemas.openxmlformats.org/officeDocument/2006/relationships/hyperlink" Target="https://www.bricklink.com/v2/catalog/catalogitem.page?P=3705" TargetMode="External"/><Relationship Id="rId102" Type="http://schemas.openxmlformats.org/officeDocument/2006/relationships/hyperlink" Target="https://www.bricklink.com/v2/catalog/catalogitem.page?P=2431" TargetMode="External"/><Relationship Id="rId123" Type="http://schemas.openxmlformats.org/officeDocument/2006/relationships/hyperlink" Target="https://www.bricklink.com/v2/catalog/catalogitem.page?P=30414" TargetMode="External"/><Relationship Id="rId128" Type="http://schemas.openxmlformats.org/officeDocument/2006/relationships/hyperlink" Target="https://www.bricklink.com/v2/catalog/catalogitem.page?P=3941" TargetMode="External"/><Relationship Id="rId144" Type="http://schemas.openxmlformats.org/officeDocument/2006/relationships/hyperlink" Target="https://www.bricklink.com/v2/catalog/catalogitem.page?P=4085c" TargetMode="External"/><Relationship Id="rId149" Type="http://schemas.openxmlformats.org/officeDocument/2006/relationships/hyperlink" Target="https://www.bricklink.com/v2/catalog/catalogitem.page?P=60479" TargetMode="External"/><Relationship Id="rId5" Type="http://schemas.openxmlformats.org/officeDocument/2006/relationships/hyperlink" Target="https://www.bricklink.com/v2/catalog/catalogitem.page?P=6005" TargetMode="External"/><Relationship Id="rId90" Type="http://schemas.openxmlformats.org/officeDocument/2006/relationships/hyperlink" Target="https://www.bricklink.com/v2/catalog/catalogitem.page?P=4274" TargetMode="External"/><Relationship Id="rId95" Type="http://schemas.openxmlformats.org/officeDocument/2006/relationships/hyperlink" Target="https://www.bricklink.com/v2/catalog/catalogitem.page?P=3070b" TargetMode="External"/><Relationship Id="rId160" Type="http://schemas.openxmlformats.org/officeDocument/2006/relationships/hyperlink" Target="https://www.bricklink.com/v2/catalog/catalogitem.page?P=3176" TargetMode="External"/><Relationship Id="rId165" Type="http://schemas.openxmlformats.org/officeDocument/2006/relationships/hyperlink" Target="https://www.bricklink.com/v2/catalog/catalogitem.page?P=3035" TargetMode="External"/><Relationship Id="rId181" Type="http://schemas.openxmlformats.org/officeDocument/2006/relationships/hyperlink" Target="https://www.bricklink.com/v2/catalog/catalogitem.page?P=4262" TargetMode="External"/><Relationship Id="rId186" Type="http://schemas.openxmlformats.org/officeDocument/2006/relationships/hyperlink" Target="https://www.bricklink.com/v2/catalog/catalogitem.page?P=32001" TargetMode="External"/><Relationship Id="rId211" Type="http://schemas.openxmlformats.org/officeDocument/2006/relationships/drawing" Target="../drawings/drawing1.xml"/><Relationship Id="rId22" Type="http://schemas.openxmlformats.org/officeDocument/2006/relationships/hyperlink" Target="https://www.bricklink.com/v2/catalog/catalogitem.page?P=3938" TargetMode="External"/><Relationship Id="rId27" Type="http://schemas.openxmlformats.org/officeDocument/2006/relationships/hyperlink" Target="https://www.bricklink.com/v2/catalog/catalogitem.page?P=4073" TargetMode="External"/><Relationship Id="rId43" Type="http://schemas.openxmlformats.org/officeDocument/2006/relationships/hyperlink" Target="https://www.bricklink.com/v2/catalog/catalogitem.page?P=48336" TargetMode="External"/><Relationship Id="rId48" Type="http://schemas.openxmlformats.org/officeDocument/2006/relationships/hyperlink" Target="https://www.bricklink.com/v2/catalog/catalogitem.page?P=3710" TargetMode="External"/><Relationship Id="rId64" Type="http://schemas.openxmlformats.org/officeDocument/2006/relationships/hyperlink" Target="https://www.bricklink.com/v2/catalog/catalogitem.page?P=4032" TargetMode="External"/><Relationship Id="rId69" Type="http://schemas.openxmlformats.org/officeDocument/2006/relationships/hyperlink" Target="https://www.bricklink.com/v2/catalog/catalogitem.page?P=3020" TargetMode="External"/><Relationship Id="rId113" Type="http://schemas.openxmlformats.org/officeDocument/2006/relationships/hyperlink" Target="https://www.bricklink.com/v2/catalog/catalogitem.page?P=50945" TargetMode="External"/><Relationship Id="rId118" Type="http://schemas.openxmlformats.org/officeDocument/2006/relationships/hyperlink" Target="https://www.bricklink.com/v2/catalog/catalogitem.page?P=63965" TargetMode="External"/><Relationship Id="rId134" Type="http://schemas.openxmlformats.org/officeDocument/2006/relationships/hyperlink" Target="https://www.bricklink.com/v2/catalog/catalogitem.page?P=6134" TargetMode="External"/><Relationship Id="rId139" Type="http://schemas.openxmlformats.org/officeDocument/2006/relationships/hyperlink" Target="https://www.bricklink.com/v2/catalog/catalogitem.page?P=60849" TargetMode="External"/><Relationship Id="rId80" Type="http://schemas.openxmlformats.org/officeDocument/2006/relationships/hyperlink" Target="https://www.bricklink.com/v2/catalog/catalogitem.page?P=3706" TargetMode="External"/><Relationship Id="rId85" Type="http://schemas.openxmlformats.org/officeDocument/2006/relationships/hyperlink" Target="https://www.bricklink.com/v2/catalog/catalogitem.page?P=3700" TargetMode="External"/><Relationship Id="rId150" Type="http://schemas.openxmlformats.org/officeDocument/2006/relationships/hyperlink" Target="https://www.bricklink.com/v2/catalog/catalogitem.page?P=63868" TargetMode="External"/><Relationship Id="rId155" Type="http://schemas.openxmlformats.org/officeDocument/2006/relationships/hyperlink" Target="https://www.bricklink.com/v2/catalog/catalogitem.page?P=3832" TargetMode="External"/><Relationship Id="rId171" Type="http://schemas.openxmlformats.org/officeDocument/2006/relationships/hyperlink" Target="https://www.bricklink.com/v2/catalog/catalogitem.page?P=61678" TargetMode="External"/><Relationship Id="rId176" Type="http://schemas.openxmlformats.org/officeDocument/2006/relationships/hyperlink" Target="https://www.bricklink.com/v2/catalog/catalogitem.page?P=3703" TargetMode="External"/><Relationship Id="rId192" Type="http://schemas.openxmlformats.org/officeDocument/2006/relationships/hyperlink" Target="https://www.bricklink.com/v2/catalog/catalogitem.page?P=4162" TargetMode="External"/><Relationship Id="rId197" Type="http://schemas.openxmlformats.org/officeDocument/2006/relationships/hyperlink" Target="https://www.bricklink.com/v2/catalog/catalogitem.page?P=33211" TargetMode="External"/><Relationship Id="rId206" Type="http://schemas.openxmlformats.org/officeDocument/2006/relationships/hyperlink" Target="https://www.bricklink.com/v2/catalog/catalogitem.page?P=32065" TargetMode="External"/><Relationship Id="rId201" Type="http://schemas.openxmlformats.org/officeDocument/2006/relationships/hyperlink" Target="https://www.bricklink.com/v2/catalog/catalogitem.page?P=54384" TargetMode="External"/><Relationship Id="rId12" Type="http://schemas.openxmlformats.org/officeDocument/2006/relationships/hyperlink" Target="https://www.bricklink.com/v2/catalog/catalogitem.page?P=3004" TargetMode="External"/><Relationship Id="rId17" Type="http://schemas.openxmlformats.org/officeDocument/2006/relationships/hyperlink" Target="https://www.bricklink.com/v2/catalog/catalogitem.page?P=2654" TargetMode="External"/><Relationship Id="rId33" Type="http://schemas.openxmlformats.org/officeDocument/2006/relationships/hyperlink" Target="https://www.bricklink.com/v2/catalog/catalogitem.page?P=6019" TargetMode="External"/><Relationship Id="rId38" Type="http://schemas.openxmlformats.org/officeDocument/2006/relationships/hyperlink" Target="https://www.bricklink.com/v2/catalog/catalogitem.page?P=3023" TargetMode="External"/><Relationship Id="rId59" Type="http://schemas.openxmlformats.org/officeDocument/2006/relationships/hyperlink" Target="https://www.bricklink.com/v2/catalog/catalogitem.page?P=3022" TargetMode="External"/><Relationship Id="rId103" Type="http://schemas.openxmlformats.org/officeDocument/2006/relationships/hyperlink" Target="https://www.bricklink.com/v2/catalog/catalogitem.page?P=6636" TargetMode="External"/><Relationship Id="rId108" Type="http://schemas.openxmlformats.org/officeDocument/2006/relationships/hyperlink" Target="https://www.bricklink.com/v2/catalog/catalogitem.page?P=2920" TargetMode="External"/><Relationship Id="rId124" Type="http://schemas.openxmlformats.org/officeDocument/2006/relationships/hyperlink" Target="https://www.bricklink.com/v2/catalog/catalogitem.page?P=30414" TargetMode="External"/><Relationship Id="rId129" Type="http://schemas.openxmlformats.org/officeDocument/2006/relationships/hyperlink" Target="https://www.bricklink.com/v2/catalog/catalogitem.page?P=3001" TargetMode="External"/><Relationship Id="rId54" Type="http://schemas.openxmlformats.org/officeDocument/2006/relationships/hyperlink" Target="https://www.bricklink.com/v2/catalog/catalogitem.page?P=3460" TargetMode="External"/><Relationship Id="rId70" Type="http://schemas.openxmlformats.org/officeDocument/2006/relationships/hyperlink" Target="https://www.bricklink.com/v2/catalog/catalogitem.page?P=3020" TargetMode="External"/><Relationship Id="rId75" Type="http://schemas.openxmlformats.org/officeDocument/2006/relationships/hyperlink" Target="https://www.bricklink.com/v2/catalog/catalogitem.page?P=3032" TargetMode="External"/><Relationship Id="rId91" Type="http://schemas.openxmlformats.org/officeDocument/2006/relationships/hyperlink" Target="https://www.bricklink.com/v2/catalog/catalogitem.page?P=4274" TargetMode="External"/><Relationship Id="rId96" Type="http://schemas.openxmlformats.org/officeDocument/2006/relationships/hyperlink" Target="https://www.bricklink.com/v2/catalog/catalogitem.page?P=3070b" TargetMode="External"/><Relationship Id="rId140" Type="http://schemas.openxmlformats.org/officeDocument/2006/relationships/hyperlink" Target="https://www.bricklink.com/v2/catalog/catalogitem.page?P=92585" TargetMode="External"/><Relationship Id="rId145" Type="http://schemas.openxmlformats.org/officeDocument/2006/relationships/hyperlink" Target="https://www.bricklink.com/v2/catalog/catalogitem.page?P=4477" TargetMode="External"/><Relationship Id="rId161" Type="http://schemas.openxmlformats.org/officeDocument/2006/relationships/hyperlink" Target="https://www.bricklink.com/v2/catalog/catalogitem.page?P=3030" TargetMode="External"/><Relationship Id="rId166" Type="http://schemas.openxmlformats.org/officeDocument/2006/relationships/hyperlink" Target="https://www.bricklink.com/v2/catalog/catalogitem.page?P=85984" TargetMode="External"/><Relationship Id="rId182" Type="http://schemas.openxmlformats.org/officeDocument/2006/relationships/hyperlink" Target="https://www.bricklink.com/v2/catalog/catalogitem.page?P=4442" TargetMode="External"/><Relationship Id="rId187" Type="http://schemas.openxmlformats.org/officeDocument/2006/relationships/hyperlink" Target="https://www.bricklink.com/v2/catalog/catalogitem.page?P=32124" TargetMode="External"/><Relationship Id="rId1" Type="http://schemas.openxmlformats.org/officeDocument/2006/relationships/hyperlink" Target="https://www.bricklink.com/v2/catalog/catalogitem.page?P=58123c01" TargetMode="External"/><Relationship Id="rId6" Type="http://schemas.openxmlformats.org/officeDocument/2006/relationships/hyperlink" Target="https://www.bricklink.com/v2/catalog/catalogitem.page?P=30374" TargetMode="External"/><Relationship Id="rId23" Type="http://schemas.openxmlformats.org/officeDocument/2006/relationships/hyperlink" Target="https://www.bricklink.com/v2/catalog/catalogitem.page?P=4592" TargetMode="External"/><Relationship Id="rId28" Type="http://schemas.openxmlformats.org/officeDocument/2006/relationships/hyperlink" Target="https://www.bricklink.com/v2/catalog/catalogitem.page?P=4073" TargetMode="External"/><Relationship Id="rId49" Type="http://schemas.openxmlformats.org/officeDocument/2006/relationships/hyperlink" Target="https://www.bricklink.com/v2/catalog/catalogitem.page?P=3710" TargetMode="External"/><Relationship Id="rId114" Type="http://schemas.openxmlformats.org/officeDocument/2006/relationships/hyperlink" Target="https://www.bricklink.com/catalogList.asp?catType=P&amp;catString=528" TargetMode="External"/><Relationship Id="rId119" Type="http://schemas.openxmlformats.org/officeDocument/2006/relationships/hyperlink" Target="https://www.bricklink.com/v2/catalog/catalogitem.page?P=99781" TargetMode="External"/><Relationship Id="rId44" Type="http://schemas.openxmlformats.org/officeDocument/2006/relationships/hyperlink" Target="https://www.bricklink.com/v2/catalog/catalogitem.page?P=4175" TargetMode="External"/><Relationship Id="rId60" Type="http://schemas.openxmlformats.org/officeDocument/2006/relationships/hyperlink" Target="https://www.bricklink.com/v2/catalog/catalogitem.page?P=3022" TargetMode="External"/><Relationship Id="rId65" Type="http://schemas.openxmlformats.org/officeDocument/2006/relationships/hyperlink" Target="https://www.bricklink.com/v2/catalog/catalogitem.page?P=87580" TargetMode="External"/><Relationship Id="rId81" Type="http://schemas.openxmlformats.org/officeDocument/2006/relationships/hyperlink" Target="https://www.bricklink.com/v2/catalog/catalogitem.page?P=3706" TargetMode="External"/><Relationship Id="rId86" Type="http://schemas.openxmlformats.org/officeDocument/2006/relationships/hyperlink" Target="https://www.bricklink.com/v2/catalog/catalogitem.page?P=3700" TargetMode="External"/><Relationship Id="rId130" Type="http://schemas.openxmlformats.org/officeDocument/2006/relationships/hyperlink" Target="https://www.bricklink.com/v2/catalog/catalogitem.page?P=73090b" TargetMode="External"/><Relationship Id="rId135" Type="http://schemas.openxmlformats.org/officeDocument/2006/relationships/hyperlink" Target="https://www.bricklink.com/v2/catalog/catalogitem.page?P=4276" TargetMode="External"/><Relationship Id="rId151" Type="http://schemas.openxmlformats.org/officeDocument/2006/relationships/hyperlink" Target="https://www.bricklink.com/v2/catalog/catalogitem.page?P=60478" TargetMode="External"/><Relationship Id="rId156" Type="http://schemas.openxmlformats.org/officeDocument/2006/relationships/hyperlink" Target="https://www.bricklink.com/v2/catalog/catalogitem.page?P=3832" TargetMode="External"/><Relationship Id="rId177" Type="http://schemas.openxmlformats.org/officeDocument/2006/relationships/hyperlink" Target="https://www.bricklink.com/v2/catalog/catalogitem.page?P=3701" TargetMode="External"/><Relationship Id="rId198" Type="http://schemas.openxmlformats.org/officeDocument/2006/relationships/hyperlink" Target="https://www.bricklink.com/v2/catalog/catalogitem.page?P=2377" TargetMode="External"/><Relationship Id="rId172" Type="http://schemas.openxmlformats.org/officeDocument/2006/relationships/hyperlink" Target="https://www.bricklink.com/v2/catalog/catalogitem.page?P=93273" TargetMode="External"/><Relationship Id="rId193" Type="http://schemas.openxmlformats.org/officeDocument/2006/relationships/hyperlink" Target="https://www.bricklink.com/v2/catalog/catalogitem.page?P=4162" TargetMode="External"/><Relationship Id="rId202" Type="http://schemas.openxmlformats.org/officeDocument/2006/relationships/hyperlink" Target="https://www.bricklink.com/v2/catalog/catalogitem.page?P=54383" TargetMode="External"/><Relationship Id="rId207" Type="http://schemas.openxmlformats.org/officeDocument/2006/relationships/hyperlink" Target="https://www.bricklink.com/v2/catalog/catalogitem.page?P=60581" TargetMode="External"/><Relationship Id="rId13" Type="http://schemas.openxmlformats.org/officeDocument/2006/relationships/hyperlink" Target="https://www.bricklink.com/v2/catalog/catalogitem.page?P=3622" TargetMode="External"/><Relationship Id="rId18" Type="http://schemas.openxmlformats.org/officeDocument/2006/relationships/hyperlink" Target="https://www.bricklink.com/v2/catalog/catalogitem.page?P=2654" TargetMode="External"/><Relationship Id="rId39" Type="http://schemas.openxmlformats.org/officeDocument/2006/relationships/hyperlink" Target="https://www.bricklink.com/v2/catalog/catalogitem.page?P=32028" TargetMode="External"/><Relationship Id="rId109" Type="http://schemas.openxmlformats.org/officeDocument/2006/relationships/hyperlink" Target="http://bigbenbricks.com/products/products.html" TargetMode="External"/><Relationship Id="rId34" Type="http://schemas.openxmlformats.org/officeDocument/2006/relationships/hyperlink" Target="https://www.bricklink.com/v2/catalog/catalogitem.page?P=6019" TargetMode="External"/><Relationship Id="rId50" Type="http://schemas.openxmlformats.org/officeDocument/2006/relationships/hyperlink" Target="https://www.bricklink.com/v2/catalog/catalogitem.page?P=3710" TargetMode="External"/><Relationship Id="rId55" Type="http://schemas.openxmlformats.org/officeDocument/2006/relationships/hyperlink" Target="https://www.bricklink.com/v2/catalog/catalogitem.page?P=3460" TargetMode="External"/><Relationship Id="rId76" Type="http://schemas.openxmlformats.org/officeDocument/2006/relationships/hyperlink" Target="https://www.bricklink.com/v2/catalog/catalogitem.page?P=54200" TargetMode="External"/><Relationship Id="rId97" Type="http://schemas.openxmlformats.org/officeDocument/2006/relationships/hyperlink" Target="https://www.bricklink.com/v2/catalog/catalogitem.page?P=2412b" TargetMode="External"/><Relationship Id="rId104" Type="http://schemas.openxmlformats.org/officeDocument/2006/relationships/hyperlink" Target="https://www.bricklink.com/v2/catalog/catalogitem.page?P=6636" TargetMode="External"/><Relationship Id="rId120" Type="http://schemas.openxmlformats.org/officeDocument/2006/relationships/hyperlink" Target="https://www.bricklink.com/v2/catalog/catalogitem.page?P=99780" TargetMode="External"/><Relationship Id="rId125" Type="http://schemas.openxmlformats.org/officeDocument/2006/relationships/hyperlink" Target="https://www.bricklink.com/v2/catalog/catalogitem.page?P=6191" TargetMode="External"/><Relationship Id="rId141" Type="http://schemas.openxmlformats.org/officeDocument/2006/relationships/hyperlink" Target="https://www.bricklink.com/v2/catalog/catalogitem.page?P=4865" TargetMode="External"/><Relationship Id="rId146" Type="http://schemas.openxmlformats.org/officeDocument/2006/relationships/hyperlink" Target="https://www.bricklink.com/v2/catalog/catalogitem.page?P=4477" TargetMode="External"/><Relationship Id="rId167" Type="http://schemas.openxmlformats.org/officeDocument/2006/relationships/hyperlink" Target="https://www.bricklink.com/v2/catalog/catalogitem.page?P=4287" TargetMode="External"/><Relationship Id="rId188" Type="http://schemas.openxmlformats.org/officeDocument/2006/relationships/hyperlink" Target="https://www.bricklink.com/v2/catalog/catalogitem.page?P=20482" TargetMode="External"/><Relationship Id="rId7" Type="http://schemas.openxmlformats.org/officeDocument/2006/relationships/hyperlink" Target="https://www.bricklink.com/v2/catalog/catalogitem.page?P=2436b" TargetMode="External"/><Relationship Id="rId71" Type="http://schemas.openxmlformats.org/officeDocument/2006/relationships/hyperlink" Target="https://www.bricklink.com/v2/catalog/catalogitem.page?P=3020" TargetMode="External"/><Relationship Id="rId92" Type="http://schemas.openxmlformats.org/officeDocument/2006/relationships/hyperlink" Target="https://www.bricklink.com/v2/catalog/catalogitem.page?P=4263" TargetMode="External"/><Relationship Id="rId162" Type="http://schemas.openxmlformats.org/officeDocument/2006/relationships/hyperlink" Target="https://www.bricklink.com/v2/catalog/catalogitem.page?P=3029" TargetMode="External"/><Relationship Id="rId183" Type="http://schemas.openxmlformats.org/officeDocument/2006/relationships/hyperlink" Target="https://www.bricklink.com/v2/catalog/catalogitem.page?P=3709b" TargetMode="External"/><Relationship Id="rId2" Type="http://schemas.openxmlformats.org/officeDocument/2006/relationships/hyperlink" Target="https://www.bricklink.com/v2/catalog/catalogitem.page?P=84599" TargetMode="External"/><Relationship Id="rId29" Type="http://schemas.openxmlformats.org/officeDocument/2006/relationships/hyperlink" Target="https://www.bricklink.com/v2/catalog/catalogitem.page?P=4073" TargetMode="External"/><Relationship Id="rId24" Type="http://schemas.openxmlformats.org/officeDocument/2006/relationships/hyperlink" Target="https://www.bricklink.com/v2/catalog/catalogitem.page?P=73092" TargetMode="External"/><Relationship Id="rId40" Type="http://schemas.openxmlformats.org/officeDocument/2006/relationships/hyperlink" Target="https://www.bricklink.com/v2/catalog/catalogitem.page?P=32028" TargetMode="External"/><Relationship Id="rId45" Type="http://schemas.openxmlformats.org/officeDocument/2006/relationships/hyperlink" Target="https://www.bricklink.com/v2/catalog/catalogitem.page?P=3623" TargetMode="External"/><Relationship Id="rId66" Type="http://schemas.openxmlformats.org/officeDocument/2006/relationships/hyperlink" Target="https://www.bricklink.com/v2/catalog/catalogitem.page?P=87580" TargetMode="External"/><Relationship Id="rId87" Type="http://schemas.openxmlformats.org/officeDocument/2006/relationships/hyperlink" Target="https://www.bricklink.com/v2/catalog/catalogitem.page?P=32000" TargetMode="External"/><Relationship Id="rId110" Type="http://schemas.openxmlformats.org/officeDocument/2006/relationships/hyperlink" Target="http://bigbenbricks.com/products/products.html" TargetMode="External"/><Relationship Id="rId115" Type="http://schemas.openxmlformats.org/officeDocument/2006/relationships/hyperlink" Target="https://www.bricklink.com/catalogList.asp?catType=P&amp;catString=528" TargetMode="External"/><Relationship Id="rId131" Type="http://schemas.openxmlformats.org/officeDocument/2006/relationships/hyperlink" Target="https://www.bricklink.com/v2/catalog/catalogitem.page?P=3943b" TargetMode="External"/><Relationship Id="rId136" Type="http://schemas.openxmlformats.org/officeDocument/2006/relationships/hyperlink" Target="https://www.bricklink.com/v2/catalog/catalogitem.page?P=4504" TargetMode="External"/><Relationship Id="rId157" Type="http://schemas.openxmlformats.org/officeDocument/2006/relationships/hyperlink" Target="https://www.bricklink.com/v2/catalog/catalogitem.page?P=2445" TargetMode="External"/><Relationship Id="rId178" Type="http://schemas.openxmlformats.org/officeDocument/2006/relationships/hyperlink" Target="https://www.bricklink.com/v2/catalog/catalogitem.page?P=44" TargetMode="External"/><Relationship Id="rId61" Type="http://schemas.openxmlformats.org/officeDocument/2006/relationships/hyperlink" Target="https://www.bricklink.com/v2/catalog/catalogitem.page?P=2420" TargetMode="External"/><Relationship Id="rId82" Type="http://schemas.openxmlformats.org/officeDocument/2006/relationships/hyperlink" Target="https://www.bricklink.com/v2/catalog/catalogitem.page?P=32017" TargetMode="External"/><Relationship Id="rId152" Type="http://schemas.openxmlformats.org/officeDocument/2006/relationships/hyperlink" Target="https://www.bricklink.com/v2/catalog/catalogitem.page?P=11458" TargetMode="External"/><Relationship Id="rId173" Type="http://schemas.openxmlformats.org/officeDocument/2006/relationships/hyperlink" Target="https://www.bricklink.com/v2/catalog/catalogitem.page?P=13547" TargetMode="External"/><Relationship Id="rId194" Type="http://schemas.openxmlformats.org/officeDocument/2006/relationships/hyperlink" Target="https://www.bricklink.com/v2/catalog/catalogitem.page?P=4150" TargetMode="External"/><Relationship Id="rId199" Type="http://schemas.openxmlformats.org/officeDocument/2006/relationships/hyperlink" Target="https://www.bricklink.com/v2/catalog/catalogitem.page?P=60592" TargetMode="External"/><Relationship Id="rId203" Type="http://schemas.openxmlformats.org/officeDocument/2006/relationships/hyperlink" Target="https://www.bricklink.com/v2/catalog/catalogitem.page?P=4263" TargetMode="External"/><Relationship Id="rId208" Type="http://schemas.openxmlformats.org/officeDocument/2006/relationships/hyperlink" Target="https://www.bricklink.com/v2/catalog/catalogitem.page?P=4275" TargetMode="External"/><Relationship Id="rId19" Type="http://schemas.openxmlformats.org/officeDocument/2006/relationships/hyperlink" Target="https://www.bricklink.com/v2/catalog/catalogitem.page?P=3960" TargetMode="External"/><Relationship Id="rId14" Type="http://schemas.openxmlformats.org/officeDocument/2006/relationships/hyperlink" Target="https://www.bricklink.com/v2/catalog/catalogitem.page?P=3010" TargetMode="External"/><Relationship Id="rId30" Type="http://schemas.openxmlformats.org/officeDocument/2006/relationships/hyperlink" Target="https://www.bricklink.com/v2/catalog/catalogitem.page?P=4073" TargetMode="External"/><Relationship Id="rId35" Type="http://schemas.openxmlformats.org/officeDocument/2006/relationships/hyperlink" Target="https://www.bricklink.com/v2/catalog/catalogitem.page?P=4081b" TargetMode="External"/><Relationship Id="rId56" Type="http://schemas.openxmlformats.org/officeDocument/2006/relationships/hyperlink" Target="https://www.bricklink.com/v2/catalog/catalogitem.page?P=3460" TargetMode="External"/><Relationship Id="rId77" Type="http://schemas.openxmlformats.org/officeDocument/2006/relationships/hyperlink" Target="https://www.bricklink.com/v2/catalog/catalogitem.page?P=88930" TargetMode="External"/><Relationship Id="rId100" Type="http://schemas.openxmlformats.org/officeDocument/2006/relationships/hyperlink" Target="https://www.bricklink.com/v2/catalog/catalogitem.page?P=3069b" TargetMode="External"/><Relationship Id="rId105" Type="http://schemas.openxmlformats.org/officeDocument/2006/relationships/hyperlink" Target="https://www.bricklink.com/v2/catalog/catalogitem.page?P=3068b" TargetMode="External"/><Relationship Id="rId126" Type="http://schemas.openxmlformats.org/officeDocument/2006/relationships/hyperlink" Target="https://www.bricklink.com/v2/catalog/catalogitem.page?P=3009" TargetMode="External"/><Relationship Id="rId147" Type="http://schemas.openxmlformats.org/officeDocument/2006/relationships/hyperlink" Target="https://www.bricklink.com/v2/catalog/catalogitem.page?P=4477" TargetMode="External"/><Relationship Id="rId168" Type="http://schemas.openxmlformats.org/officeDocument/2006/relationships/hyperlink" Target="https://www.bricklink.com/v2/catalog/catalogitem.page?P=4460a" TargetMode="External"/><Relationship Id="rId8" Type="http://schemas.openxmlformats.org/officeDocument/2006/relationships/hyperlink" Target="https://www.bricklink.com/v2/catalog/catalogitem.page?P=3005" TargetMode="External"/><Relationship Id="rId51" Type="http://schemas.openxmlformats.org/officeDocument/2006/relationships/hyperlink" Target="https://www.bricklink.com/v2/catalog/catalogitem.page?P=3666" TargetMode="External"/><Relationship Id="rId72" Type="http://schemas.openxmlformats.org/officeDocument/2006/relationships/hyperlink" Target="https://www.bricklink.com/v2/catalog/catalogitem.page?P=3795" TargetMode="External"/><Relationship Id="rId93" Type="http://schemas.openxmlformats.org/officeDocument/2006/relationships/hyperlink" Target="https://www.bricklink.com/v2/catalog/catalogitem.page?P=4263" TargetMode="External"/><Relationship Id="rId98" Type="http://schemas.openxmlformats.org/officeDocument/2006/relationships/hyperlink" Target="https://www.bricklink.com/v2/catalog/catalogitem.page?P=3069b" TargetMode="External"/><Relationship Id="rId121" Type="http://schemas.openxmlformats.org/officeDocument/2006/relationships/hyperlink" Target="https://www.bricklink.com/v2/catalog/catalogitem.page?P=2877" TargetMode="External"/><Relationship Id="rId142" Type="http://schemas.openxmlformats.org/officeDocument/2006/relationships/hyperlink" Target="https://www.bricklink.com/v2/catalog/catalogitem.page?P=4085c" TargetMode="External"/><Relationship Id="rId163" Type="http://schemas.openxmlformats.org/officeDocument/2006/relationships/hyperlink" Target="https://www.bricklink.com/v2/catalog/catalogitem.page?P=3031" TargetMode="External"/><Relationship Id="rId184" Type="http://schemas.openxmlformats.org/officeDocument/2006/relationships/hyperlink" Target="https://www.bricklink.com/v2/catalog/catalogitem.page?P=3709b" TargetMode="External"/><Relationship Id="rId189" Type="http://schemas.openxmlformats.org/officeDocument/2006/relationships/hyperlink" Target="https://www.bricklink.com/v2/catalog/catalogitem.page?P=2432" TargetMode="External"/><Relationship Id="rId3" Type="http://schemas.openxmlformats.org/officeDocument/2006/relationships/hyperlink" Target="https://www.bricklink.com/v2/catalog/catalogitem.page?P=60601" TargetMode="External"/><Relationship Id="rId25" Type="http://schemas.openxmlformats.org/officeDocument/2006/relationships/hyperlink" Target="https://www.bricklink.com/v2/catalog/catalogitem.page?P=3024" TargetMode="External"/><Relationship Id="rId46" Type="http://schemas.openxmlformats.org/officeDocument/2006/relationships/hyperlink" Target="https://www.bricklink.com/v2/catalog/catalogitem.page?P=3623" TargetMode="External"/><Relationship Id="rId67" Type="http://schemas.openxmlformats.org/officeDocument/2006/relationships/hyperlink" Target="https://www.bricklink.com/v2/catalog/catalogitem.page?P=3021" TargetMode="External"/><Relationship Id="rId116" Type="http://schemas.openxmlformats.org/officeDocument/2006/relationships/hyperlink" Target="https://www.bricklink.com/v2/catalog/catalogitem.page?P=87994" TargetMode="External"/><Relationship Id="rId137" Type="http://schemas.openxmlformats.org/officeDocument/2006/relationships/hyperlink" Target="https://www.bricklink.com/v2/catalog/catalogitem.page?P=73590c02a" TargetMode="External"/><Relationship Id="rId158" Type="http://schemas.openxmlformats.org/officeDocument/2006/relationships/hyperlink" Target="https://www.bricklink.com/v2/catalog/catalogitem.page?P=2445" TargetMode="External"/><Relationship Id="rId20" Type="http://schemas.openxmlformats.org/officeDocument/2006/relationships/hyperlink" Target="https://www.bricklink.com/v2/catalog/catalogitem.page?P=4862" TargetMode="External"/><Relationship Id="rId41" Type="http://schemas.openxmlformats.org/officeDocument/2006/relationships/hyperlink" Target="https://www.bricklink.com/v2/catalog/catalogitem.page?P=3794b" TargetMode="External"/><Relationship Id="rId62" Type="http://schemas.openxmlformats.org/officeDocument/2006/relationships/hyperlink" Target="https://www.bricklink.com/v2/catalog/catalogitem.page?P=2420" TargetMode="External"/><Relationship Id="rId83" Type="http://schemas.openxmlformats.org/officeDocument/2006/relationships/hyperlink" Target="https://www.bricklink.com/v2/catalog/catalogitem.page?P=32065" TargetMode="External"/><Relationship Id="rId88" Type="http://schemas.openxmlformats.org/officeDocument/2006/relationships/hyperlink" Target="https://www.bricklink.com/v2/catalog/catalogitem.page?P=4265c" TargetMode="External"/><Relationship Id="rId111" Type="http://schemas.openxmlformats.org/officeDocument/2006/relationships/hyperlink" Target="http://bigbenbricks.com/products/products.html" TargetMode="External"/><Relationship Id="rId132" Type="http://schemas.openxmlformats.org/officeDocument/2006/relationships/hyperlink" Target="https://www.bricklink.com/v2/catalog/catalogitem.page?P=4740" TargetMode="External"/><Relationship Id="rId153" Type="http://schemas.openxmlformats.org/officeDocument/2006/relationships/hyperlink" Target="https://www.bricklink.com/v2/catalog/catalogitem.page?P=92280" TargetMode="External"/><Relationship Id="rId174" Type="http://schemas.openxmlformats.org/officeDocument/2006/relationships/hyperlink" Target="https://www.bricklink.com/v2/catalog/catalogitem.page?P=32073" TargetMode="External"/><Relationship Id="rId179" Type="http://schemas.openxmlformats.org/officeDocument/2006/relationships/hyperlink" Target="https://www.bricklink.com/v2/catalog/catalogitem.page?P=6558" TargetMode="External"/><Relationship Id="rId195" Type="http://schemas.openxmlformats.org/officeDocument/2006/relationships/hyperlink" Target="https://www.bricklink.com/v2/catalog/catalogitem.page?P=15535" TargetMode="External"/><Relationship Id="rId209" Type="http://schemas.openxmlformats.org/officeDocument/2006/relationships/hyperlink" Target="https://www.bricklink.com/v2/catalog/catalogitem.page?P=64227c01" TargetMode="External"/><Relationship Id="rId190" Type="http://schemas.openxmlformats.org/officeDocument/2006/relationships/hyperlink" Target="https://www.bricklink.com/v2/catalog/catalogitem.page?P=2432" TargetMode="External"/><Relationship Id="rId204" Type="http://schemas.openxmlformats.org/officeDocument/2006/relationships/hyperlink" Target="https://www.bricklink.com/v2/catalog/catalogitem.page?P=3710" TargetMode="External"/><Relationship Id="rId15" Type="http://schemas.openxmlformats.org/officeDocument/2006/relationships/hyperlink" Target="https://www.bricklink.com/v2/catalog/catalogitem.page?P=3003" TargetMode="External"/><Relationship Id="rId36" Type="http://schemas.openxmlformats.org/officeDocument/2006/relationships/hyperlink" Target="https://www.bricklink.com/v2/catalog/catalogitem.page?P=3023" TargetMode="External"/><Relationship Id="rId57" Type="http://schemas.openxmlformats.org/officeDocument/2006/relationships/hyperlink" Target="https://www.bricklink.com/v2/catalog/catalogitem.page?P=3022" TargetMode="External"/><Relationship Id="rId106" Type="http://schemas.openxmlformats.org/officeDocument/2006/relationships/hyperlink" Target="https://www.bricklink.com/v2/catalog/catalogitem.page?P=87079" TargetMode="External"/><Relationship Id="rId127" Type="http://schemas.openxmlformats.org/officeDocument/2006/relationships/hyperlink" Target="https://www.bricklink.com/v2/catalog/catalogitem.page?P=2357" TargetMode="External"/><Relationship Id="rId10" Type="http://schemas.openxmlformats.org/officeDocument/2006/relationships/hyperlink" Target="https://www.bricklink.com/v2/catalog/catalogitem.page?P=4070" TargetMode="External"/><Relationship Id="rId31" Type="http://schemas.openxmlformats.org/officeDocument/2006/relationships/hyperlink" Target="https://www.bricklink.com/v2/catalog/catalogitem.page?P=4073" TargetMode="External"/><Relationship Id="rId52" Type="http://schemas.openxmlformats.org/officeDocument/2006/relationships/hyperlink" Target="https://www.bricklink.com/v2/catalog/catalogitem.page?P=3666" TargetMode="External"/><Relationship Id="rId73" Type="http://schemas.openxmlformats.org/officeDocument/2006/relationships/hyperlink" Target="https://www.bricklink.com/v2/catalog/catalogitem.page?P=3795" TargetMode="External"/><Relationship Id="rId78" Type="http://schemas.openxmlformats.org/officeDocument/2006/relationships/hyperlink" Target="https://www.bricklink.com/v2/catalog/catalogitem.page?P=50950" TargetMode="External"/><Relationship Id="rId94" Type="http://schemas.openxmlformats.org/officeDocument/2006/relationships/hyperlink" Target="https://www.bricklink.com/v2/catalog/catalogitem.page?P=2555" TargetMode="External"/><Relationship Id="rId99" Type="http://schemas.openxmlformats.org/officeDocument/2006/relationships/hyperlink" Target="https://www.bricklink.com/v2/catalog/catalogitem.page?P=3069b" TargetMode="External"/><Relationship Id="rId101" Type="http://schemas.openxmlformats.org/officeDocument/2006/relationships/hyperlink" Target="https://www.bricklink.com/v2/catalog/catalogitem.page?P=2431" TargetMode="External"/><Relationship Id="rId122" Type="http://schemas.openxmlformats.org/officeDocument/2006/relationships/hyperlink" Target="https://www.bricklink.com/v2/catalog/catalogitem.page?P=11211" TargetMode="External"/><Relationship Id="rId143" Type="http://schemas.openxmlformats.org/officeDocument/2006/relationships/hyperlink" Target="https://www.bricklink.com/v2/catalog/catalogitem.page?P=4085c" TargetMode="External"/><Relationship Id="rId148" Type="http://schemas.openxmlformats.org/officeDocument/2006/relationships/hyperlink" Target="https://www.bricklink.com/v2/catalog/catalogitem.page?P=60479" TargetMode="External"/><Relationship Id="rId164" Type="http://schemas.openxmlformats.org/officeDocument/2006/relationships/hyperlink" Target="https://www.bricklink.com/v2/catalog/catalogitem.page?P=64799" TargetMode="External"/><Relationship Id="rId169" Type="http://schemas.openxmlformats.org/officeDocument/2006/relationships/hyperlink" Target="https://www.bricklink.com/v2/catalog/catalogitem.page?P=11477" TargetMode="External"/><Relationship Id="rId185" Type="http://schemas.openxmlformats.org/officeDocument/2006/relationships/hyperlink" Target="https://www.bricklink.com/v2/catalog/catalogitem.page?P=32001" TargetMode="External"/><Relationship Id="rId4" Type="http://schemas.openxmlformats.org/officeDocument/2006/relationships/hyperlink" Target="https://www.bricklink.com/v2/catalog/catalogitem.page?P=6005" TargetMode="External"/><Relationship Id="rId9" Type="http://schemas.openxmlformats.org/officeDocument/2006/relationships/hyperlink" Target="https://www.bricklink.com/v2/catalog/catalogitem.page?P=4070" TargetMode="External"/><Relationship Id="rId180" Type="http://schemas.openxmlformats.org/officeDocument/2006/relationships/hyperlink" Target="https://www.bricklink.com/v2/catalog/catalogitem.page?P=87082" TargetMode="External"/><Relationship Id="rId210" Type="http://schemas.openxmlformats.org/officeDocument/2006/relationships/printerSettings" Target="../printerSettings/printerSettings1.bin"/><Relationship Id="rId26" Type="http://schemas.openxmlformats.org/officeDocument/2006/relationships/hyperlink" Target="https://www.bricklink.com/v2/catalog/catalogitem.page?P=3024" TargetMode="External"/><Relationship Id="rId47" Type="http://schemas.openxmlformats.org/officeDocument/2006/relationships/hyperlink" Target="https://www.bricklink.com/v2/catalog/catalogitem.page?P=3623" TargetMode="External"/><Relationship Id="rId68" Type="http://schemas.openxmlformats.org/officeDocument/2006/relationships/hyperlink" Target="https://www.bricklink.com/v2/catalog/catalogitem.page?P=3021" TargetMode="External"/><Relationship Id="rId89" Type="http://schemas.openxmlformats.org/officeDocument/2006/relationships/hyperlink" Target="https://www.bricklink.com/v2/catalog/catalogitem.page?P=3673" TargetMode="External"/><Relationship Id="rId112" Type="http://schemas.openxmlformats.org/officeDocument/2006/relationships/hyperlink" Target="https://www.bricklink.com/v2/catalog/catalogitem.page?P=55423c01" TargetMode="External"/><Relationship Id="rId133" Type="http://schemas.openxmlformats.org/officeDocument/2006/relationships/hyperlink" Target="https://www.bricklink.com/v2/catalog/catalogitem.page?P=87574c01" TargetMode="External"/><Relationship Id="rId154" Type="http://schemas.openxmlformats.org/officeDocument/2006/relationships/hyperlink" Target="https://www.bricklink.com/v2/catalog/catalogitem.page?P=88072" TargetMode="External"/><Relationship Id="rId175" Type="http://schemas.openxmlformats.org/officeDocument/2006/relationships/hyperlink" Target="https://www.bricklink.com/v2/catalog/catalogitem.page?P=2730" TargetMode="External"/><Relationship Id="rId196" Type="http://schemas.openxmlformats.org/officeDocument/2006/relationships/hyperlink" Target="https://www.bricklink.com/v2/catalog/catalogitem.page?P=61485" TargetMode="External"/><Relationship Id="rId200" Type="http://schemas.openxmlformats.org/officeDocument/2006/relationships/hyperlink" Target="https://www.bricklink.com/v2/catalog/catalogitem.page?P=51739" TargetMode="External"/><Relationship Id="rId16" Type="http://schemas.openxmlformats.org/officeDocument/2006/relationships/hyperlink" Target="https://www.bricklink.com/v2/catalog/catalogitem.page?P=4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1"/>
  <sheetViews>
    <sheetView tabSelected="1" zoomScaleNormal="100" workbookViewId="0">
      <pane ySplit="3" topLeftCell="A4" activePane="bottomLeft" state="frozen"/>
      <selection pane="bottomLeft" activeCell="G57" sqref="G57"/>
    </sheetView>
  </sheetViews>
  <sheetFormatPr baseColWidth="10" defaultRowHeight="17.25" customHeight="1" x14ac:dyDescent="0.25"/>
  <cols>
    <col min="1" max="1" width="9.5703125" style="3" customWidth="1"/>
    <col min="2" max="2" width="13.140625" style="2" customWidth="1"/>
    <col min="3" max="3" width="21.42578125" style="2" customWidth="1"/>
    <col min="4" max="4" width="8" style="13" customWidth="1"/>
    <col min="5" max="5" width="48" style="2" customWidth="1"/>
    <col min="6" max="6" width="56.140625" style="2" bestFit="1" customWidth="1"/>
    <col min="7" max="7" width="20.5703125" style="2" customWidth="1"/>
    <col min="8" max="8" width="16" style="2" customWidth="1"/>
    <col min="9" max="16384" width="11.42578125" style="2"/>
  </cols>
  <sheetData>
    <row r="1" spans="1:8" ht="22.5" customHeight="1" x14ac:dyDescent="0.25">
      <c r="A1" s="5" t="s">
        <v>231</v>
      </c>
    </row>
    <row r="2" spans="1:8" s="4" customFormat="1" ht="15" customHeight="1" x14ac:dyDescent="0.25">
      <c r="A2" s="10"/>
      <c r="C2" s="12" t="s">
        <v>102</v>
      </c>
      <c r="D2" s="11" t="s">
        <v>48</v>
      </c>
    </row>
    <row r="3" spans="1:8" s="1" customFormat="1" ht="17.25" customHeight="1" x14ac:dyDescent="0.25">
      <c r="A3" s="6" t="s">
        <v>31</v>
      </c>
      <c r="B3" s="7" t="s">
        <v>36</v>
      </c>
      <c r="C3" s="7" t="s">
        <v>37</v>
      </c>
      <c r="D3" s="22" t="s">
        <v>32</v>
      </c>
      <c r="E3" s="7" t="s">
        <v>33</v>
      </c>
      <c r="F3" s="7" t="s">
        <v>35</v>
      </c>
      <c r="G3" s="7" t="s">
        <v>34</v>
      </c>
      <c r="H3" s="7" t="s">
        <v>34</v>
      </c>
    </row>
    <row r="4" spans="1:8" s="4" customFormat="1" ht="17.25" customHeight="1" x14ac:dyDescent="0.25">
      <c r="A4" s="16">
        <v>6005</v>
      </c>
      <c r="B4" s="17">
        <v>0</v>
      </c>
      <c r="C4" s="8" t="s">
        <v>1</v>
      </c>
      <c r="D4" s="31">
        <f>$D$2*6</f>
        <v>6</v>
      </c>
      <c r="E4" s="17" t="s">
        <v>210</v>
      </c>
      <c r="F4" s="24" t="s">
        <v>211</v>
      </c>
      <c r="G4" s="25"/>
      <c r="H4" s="15"/>
    </row>
    <row r="5" spans="1:8" s="4" customFormat="1" ht="17.25" customHeight="1" x14ac:dyDescent="0.25">
      <c r="A5" s="16">
        <v>6005</v>
      </c>
      <c r="B5" s="17">
        <v>15</v>
      </c>
      <c r="C5" s="17" t="s">
        <v>41</v>
      </c>
      <c r="D5" s="31">
        <f>$D$2*2</f>
        <v>2</v>
      </c>
      <c r="E5" s="17" t="s">
        <v>210</v>
      </c>
      <c r="F5" s="24" t="s">
        <v>211</v>
      </c>
      <c r="G5" s="25"/>
      <c r="H5" s="15"/>
    </row>
    <row r="6" spans="1:8" s="4" customFormat="1" ht="17.25" customHeight="1" x14ac:dyDescent="0.25">
      <c r="A6" s="16" t="s">
        <v>288</v>
      </c>
      <c r="B6" s="17">
        <v>0</v>
      </c>
      <c r="C6" s="8" t="s">
        <v>1</v>
      </c>
      <c r="D6" s="31">
        <f>$D$2*2</f>
        <v>2</v>
      </c>
      <c r="E6" s="17" t="s">
        <v>275</v>
      </c>
      <c r="F6" s="9" t="s">
        <v>289</v>
      </c>
      <c r="G6" s="25"/>
      <c r="H6" s="15"/>
    </row>
    <row r="7" spans="1:8" s="4" customFormat="1" ht="17.25" customHeight="1" x14ac:dyDescent="0.25">
      <c r="A7" s="16">
        <v>30374</v>
      </c>
      <c r="B7" s="17">
        <v>0</v>
      </c>
      <c r="C7" s="8" t="s">
        <v>1</v>
      </c>
      <c r="D7" s="31">
        <f>$D$2*7</f>
        <v>7</v>
      </c>
      <c r="E7" s="17" t="s">
        <v>168</v>
      </c>
      <c r="F7" s="9" t="s">
        <v>188</v>
      </c>
      <c r="G7" s="25"/>
      <c r="H7" s="15"/>
    </row>
    <row r="8" spans="1:8" s="4" customFormat="1" ht="17.25" customHeight="1" x14ac:dyDescent="0.25">
      <c r="A8" s="16">
        <v>4095</v>
      </c>
      <c r="B8" s="17">
        <v>0</v>
      </c>
      <c r="C8" s="8" t="s">
        <v>1</v>
      </c>
      <c r="D8" s="31">
        <f>$D$2*8</f>
        <v>8</v>
      </c>
      <c r="E8" s="17" t="s">
        <v>255</v>
      </c>
      <c r="F8" s="9" t="s">
        <v>290</v>
      </c>
      <c r="G8" s="25"/>
      <c r="H8" s="15"/>
    </row>
    <row r="9" spans="1:8" s="4" customFormat="1" ht="17.25" customHeight="1" x14ac:dyDescent="0.25">
      <c r="A9" s="16">
        <v>63965</v>
      </c>
      <c r="B9" s="17">
        <v>0</v>
      </c>
      <c r="C9" s="8" t="s">
        <v>1</v>
      </c>
      <c r="D9" s="31">
        <f>$D$2*4</f>
        <v>4</v>
      </c>
      <c r="E9" s="17" t="s">
        <v>269</v>
      </c>
      <c r="F9" s="9" t="s">
        <v>291</v>
      </c>
      <c r="G9" s="25"/>
      <c r="H9" s="15"/>
    </row>
    <row r="10" spans="1:8" s="4" customFormat="1" ht="17.25" customHeight="1" x14ac:dyDescent="0.25">
      <c r="A10" s="16">
        <v>99781</v>
      </c>
      <c r="B10" s="17">
        <v>71</v>
      </c>
      <c r="C10" s="8" t="s">
        <v>3</v>
      </c>
      <c r="D10" s="31">
        <f>$D$2*2</f>
        <v>2</v>
      </c>
      <c r="E10" s="17" t="s">
        <v>295</v>
      </c>
      <c r="F10" s="9" t="s">
        <v>292</v>
      </c>
      <c r="G10" s="25"/>
      <c r="H10" s="15"/>
    </row>
    <row r="11" spans="1:8" s="4" customFormat="1" ht="17.25" customHeight="1" x14ac:dyDescent="0.25">
      <c r="A11" s="16">
        <v>99780</v>
      </c>
      <c r="B11" s="17">
        <v>0</v>
      </c>
      <c r="C11" s="8" t="s">
        <v>1</v>
      </c>
      <c r="D11" s="31">
        <f>$D$2*4</f>
        <v>4</v>
      </c>
      <c r="E11" s="17" t="s">
        <v>294</v>
      </c>
      <c r="F11" s="9" t="s">
        <v>293</v>
      </c>
      <c r="G11" s="25"/>
      <c r="H11" s="15"/>
    </row>
    <row r="12" spans="1:8" s="4" customFormat="1" ht="17.25" customHeight="1" x14ac:dyDescent="0.25">
      <c r="A12" s="16" t="s">
        <v>5</v>
      </c>
      <c r="B12" s="17">
        <v>0</v>
      </c>
      <c r="C12" s="8" t="s">
        <v>1</v>
      </c>
      <c r="D12" s="30">
        <f>$D$2*2</f>
        <v>2</v>
      </c>
      <c r="E12" s="17" t="s">
        <v>350</v>
      </c>
      <c r="F12" s="9" t="s">
        <v>64</v>
      </c>
      <c r="G12" s="25"/>
      <c r="H12" s="15"/>
    </row>
    <row r="13" spans="1:8" s="4" customFormat="1" ht="17.25" customHeight="1" x14ac:dyDescent="0.25">
      <c r="A13" s="16">
        <v>3005</v>
      </c>
      <c r="B13" s="17">
        <v>0</v>
      </c>
      <c r="C13" s="8" t="s">
        <v>1</v>
      </c>
      <c r="D13" s="31">
        <f>$D$2*18</f>
        <v>18</v>
      </c>
      <c r="E13" s="17" t="s">
        <v>45</v>
      </c>
      <c r="F13" s="9" t="s">
        <v>67</v>
      </c>
      <c r="G13" s="25"/>
      <c r="H13" s="15"/>
    </row>
    <row r="14" spans="1:8" s="4" customFormat="1" ht="17.25" customHeight="1" x14ac:dyDescent="0.25">
      <c r="A14" s="16">
        <v>4070</v>
      </c>
      <c r="B14" s="17">
        <v>0</v>
      </c>
      <c r="C14" s="8" t="s">
        <v>1</v>
      </c>
      <c r="D14" s="31">
        <f>$D$2*23</f>
        <v>23</v>
      </c>
      <c r="E14" s="17" t="s">
        <v>22</v>
      </c>
      <c r="F14" s="9" t="s">
        <v>88</v>
      </c>
      <c r="G14" s="25"/>
      <c r="H14" s="15"/>
    </row>
    <row r="15" spans="1:8" s="4" customFormat="1" ht="17.25" customHeight="1" x14ac:dyDescent="0.25">
      <c r="A15" s="16">
        <v>4070</v>
      </c>
      <c r="B15" s="17">
        <v>4</v>
      </c>
      <c r="C15" s="8" t="s">
        <v>42</v>
      </c>
      <c r="D15" s="31">
        <f>$D$2*4</f>
        <v>4</v>
      </c>
      <c r="E15" s="17" t="s">
        <v>22</v>
      </c>
      <c r="F15" s="9" t="s">
        <v>88</v>
      </c>
      <c r="G15" s="25"/>
      <c r="H15" s="15"/>
    </row>
    <row r="16" spans="1:8" s="4" customFormat="1" ht="17.25" customHeight="1" x14ac:dyDescent="0.25">
      <c r="A16" s="16">
        <v>87087</v>
      </c>
      <c r="B16" s="17">
        <v>4</v>
      </c>
      <c r="C16" s="8" t="s">
        <v>42</v>
      </c>
      <c r="D16" s="31">
        <f>$D$2*18</f>
        <v>18</v>
      </c>
      <c r="E16" s="17" t="s">
        <v>59</v>
      </c>
      <c r="F16" s="9" t="s">
        <v>96</v>
      </c>
      <c r="G16" s="25"/>
      <c r="H16" s="15"/>
    </row>
    <row r="17" spans="1:8" s="4" customFormat="1" ht="17.25" customHeight="1" x14ac:dyDescent="0.25">
      <c r="A17" s="16">
        <v>3004</v>
      </c>
      <c r="B17" s="17">
        <v>0</v>
      </c>
      <c r="C17" s="8" t="s">
        <v>1</v>
      </c>
      <c r="D17" s="31">
        <f>$D$2*8</f>
        <v>8</v>
      </c>
      <c r="E17" s="17" t="s">
        <v>6</v>
      </c>
      <c r="F17" s="9" t="s">
        <v>66</v>
      </c>
      <c r="G17" s="25"/>
      <c r="H17" s="15"/>
    </row>
    <row r="18" spans="1:8" s="4" customFormat="1" ht="17.25" customHeight="1" x14ac:dyDescent="0.25">
      <c r="A18" s="16">
        <v>2877</v>
      </c>
      <c r="B18" s="17">
        <v>0</v>
      </c>
      <c r="C18" s="8" t="s">
        <v>1</v>
      </c>
      <c r="D18" s="31">
        <f>$D$2*3</f>
        <v>3</v>
      </c>
      <c r="E18" s="17" t="s">
        <v>164</v>
      </c>
      <c r="F18" s="9" t="s">
        <v>184</v>
      </c>
      <c r="G18" s="25"/>
      <c r="H18" s="15"/>
    </row>
    <row r="19" spans="1:8" s="4" customFormat="1" ht="17.25" customHeight="1" x14ac:dyDescent="0.25">
      <c r="A19" s="16">
        <v>11211</v>
      </c>
      <c r="B19" s="17">
        <v>0</v>
      </c>
      <c r="C19" s="8" t="s">
        <v>1</v>
      </c>
      <c r="D19" s="31">
        <f>$D$2*2</f>
        <v>2</v>
      </c>
      <c r="E19" s="17" t="s">
        <v>232</v>
      </c>
      <c r="F19" s="9" t="s">
        <v>296</v>
      </c>
      <c r="G19" s="25"/>
      <c r="H19" s="15"/>
    </row>
    <row r="20" spans="1:8" s="4" customFormat="1" ht="17.25" customHeight="1" x14ac:dyDescent="0.25">
      <c r="A20" s="16">
        <v>3622</v>
      </c>
      <c r="B20" s="17">
        <v>0</v>
      </c>
      <c r="C20" s="8" t="s">
        <v>1</v>
      </c>
      <c r="D20" s="31">
        <f>$D$2*2</f>
        <v>2</v>
      </c>
      <c r="E20" s="17" t="s">
        <v>106</v>
      </c>
      <c r="F20" s="9" t="s">
        <v>117</v>
      </c>
      <c r="G20" s="25"/>
      <c r="H20" s="15"/>
    </row>
    <row r="21" spans="1:8" s="4" customFormat="1" ht="17.25" customHeight="1" x14ac:dyDescent="0.25">
      <c r="A21" s="16">
        <v>3010</v>
      </c>
      <c r="B21" s="17">
        <v>0</v>
      </c>
      <c r="C21" s="8" t="s">
        <v>1</v>
      </c>
      <c r="D21" s="31">
        <f>$D$2*8</f>
        <v>8</v>
      </c>
      <c r="E21" s="17" t="s">
        <v>47</v>
      </c>
      <c r="F21" s="9" t="s">
        <v>69</v>
      </c>
      <c r="G21" s="25"/>
      <c r="H21" s="15"/>
    </row>
    <row r="22" spans="1:8" s="4" customFormat="1" ht="17.25" customHeight="1" x14ac:dyDescent="0.25">
      <c r="A22" s="16">
        <v>30414</v>
      </c>
      <c r="B22" s="17">
        <v>0</v>
      </c>
      <c r="C22" s="8" t="s">
        <v>1</v>
      </c>
      <c r="D22" s="31">
        <f>$D$2*14</f>
        <v>14</v>
      </c>
      <c r="E22" s="17" t="s">
        <v>51</v>
      </c>
      <c r="F22" s="9" t="s">
        <v>78</v>
      </c>
      <c r="G22" s="25"/>
      <c r="H22" s="15"/>
    </row>
    <row r="23" spans="1:8" s="4" customFormat="1" ht="17.25" customHeight="1" x14ac:dyDescent="0.25">
      <c r="A23" s="16">
        <v>30414</v>
      </c>
      <c r="B23" s="17">
        <v>71</v>
      </c>
      <c r="C23" s="8" t="s">
        <v>3</v>
      </c>
      <c r="D23" s="31">
        <f>$D$2*8</f>
        <v>8</v>
      </c>
      <c r="E23" s="17" t="s">
        <v>51</v>
      </c>
      <c r="F23" s="9" t="s">
        <v>78</v>
      </c>
      <c r="G23" s="25"/>
      <c r="H23" s="15"/>
    </row>
    <row r="24" spans="1:8" s="4" customFormat="1" ht="17.25" customHeight="1" x14ac:dyDescent="0.25">
      <c r="A24" s="16">
        <v>6191</v>
      </c>
      <c r="B24" s="17">
        <v>0</v>
      </c>
      <c r="C24" s="8" t="s">
        <v>1</v>
      </c>
      <c r="D24" s="31">
        <f>$D$2*14</f>
        <v>14</v>
      </c>
      <c r="E24" s="17" t="s">
        <v>58</v>
      </c>
      <c r="F24" s="9" t="s">
        <v>93</v>
      </c>
      <c r="G24" s="25"/>
      <c r="H24" s="15"/>
    </row>
    <row r="25" spans="1:8" s="4" customFormat="1" ht="17.25" customHeight="1" x14ac:dyDescent="0.25">
      <c r="A25" s="16">
        <v>3009</v>
      </c>
      <c r="B25" s="17">
        <v>0</v>
      </c>
      <c r="C25" s="8" t="s">
        <v>1</v>
      </c>
      <c r="D25" s="31">
        <f>$D$2*3</f>
        <v>3</v>
      </c>
      <c r="E25" s="17" t="s">
        <v>46</v>
      </c>
      <c r="F25" s="9" t="s">
        <v>68</v>
      </c>
      <c r="G25" s="25"/>
      <c r="H25" s="15"/>
    </row>
    <row r="26" spans="1:8" s="4" customFormat="1" ht="17.25" customHeight="1" x14ac:dyDescent="0.25">
      <c r="A26" s="16">
        <v>3003</v>
      </c>
      <c r="B26" s="17">
        <v>0</v>
      </c>
      <c r="C26" s="8" t="s">
        <v>1</v>
      </c>
      <c r="D26" s="31">
        <f>$D$2*1</f>
        <v>1</v>
      </c>
      <c r="E26" s="17" t="s">
        <v>44</v>
      </c>
      <c r="F26" s="9" t="s">
        <v>65</v>
      </c>
      <c r="G26" s="25"/>
      <c r="H26" s="15"/>
    </row>
    <row r="27" spans="1:8" s="4" customFormat="1" ht="17.25" customHeight="1" x14ac:dyDescent="0.25">
      <c r="A27" s="16">
        <v>2357</v>
      </c>
      <c r="B27" s="17">
        <v>0</v>
      </c>
      <c r="C27" s="8" t="s">
        <v>1</v>
      </c>
      <c r="D27" s="31">
        <f>$D$2*4</f>
        <v>4</v>
      </c>
      <c r="E27" s="17" t="s">
        <v>235</v>
      </c>
      <c r="F27" s="9" t="s">
        <v>297</v>
      </c>
      <c r="G27" s="25"/>
      <c r="H27" s="15"/>
    </row>
    <row r="28" spans="1:8" s="4" customFormat="1" ht="17.25" customHeight="1" x14ac:dyDescent="0.25">
      <c r="A28" s="16">
        <v>3941</v>
      </c>
      <c r="B28" s="17">
        <v>4</v>
      </c>
      <c r="C28" s="8" t="s">
        <v>42</v>
      </c>
      <c r="D28" s="31">
        <f>$D$2*4</f>
        <v>4</v>
      </c>
      <c r="E28" s="17" t="s">
        <v>250</v>
      </c>
      <c r="F28" s="9" t="s">
        <v>298</v>
      </c>
      <c r="G28" s="25"/>
      <c r="H28" s="15"/>
    </row>
    <row r="29" spans="1:8" s="4" customFormat="1" ht="17.25" customHeight="1" x14ac:dyDescent="0.25">
      <c r="A29" s="16">
        <v>3001</v>
      </c>
      <c r="B29" s="17">
        <v>0</v>
      </c>
      <c r="C29" s="8" t="s">
        <v>1</v>
      </c>
      <c r="D29" s="31">
        <f>$D$2*1</f>
        <v>1</v>
      </c>
      <c r="E29" s="17" t="s">
        <v>143</v>
      </c>
      <c r="F29" s="9" t="s">
        <v>153</v>
      </c>
      <c r="G29" s="25"/>
      <c r="H29" s="15"/>
    </row>
    <row r="30" spans="1:8" s="4" customFormat="1" ht="17.25" customHeight="1" x14ac:dyDescent="0.25">
      <c r="A30" s="16" t="s">
        <v>272</v>
      </c>
      <c r="B30" s="17">
        <v>0</v>
      </c>
      <c r="C30" s="8" t="s">
        <v>1</v>
      </c>
      <c r="D30" s="31">
        <f>$D$2*1</f>
        <v>1</v>
      </c>
      <c r="E30" s="17" t="s">
        <v>273</v>
      </c>
      <c r="F30" s="9" t="s">
        <v>299</v>
      </c>
      <c r="G30" s="25"/>
      <c r="H30" s="15"/>
    </row>
    <row r="31" spans="1:8" s="4" customFormat="1" ht="17.25" customHeight="1" x14ac:dyDescent="0.25">
      <c r="A31" s="16">
        <v>4589</v>
      </c>
      <c r="B31" s="17">
        <v>4</v>
      </c>
      <c r="C31" s="8" t="s">
        <v>42</v>
      </c>
      <c r="D31" s="31">
        <f>$D$2*2</f>
        <v>2</v>
      </c>
      <c r="E31" s="17" t="s">
        <v>178</v>
      </c>
      <c r="F31" s="9" t="s">
        <v>195</v>
      </c>
      <c r="G31" s="25"/>
      <c r="H31" s="15"/>
    </row>
    <row r="32" spans="1:8" s="4" customFormat="1" ht="17.25" customHeight="1" x14ac:dyDescent="0.25">
      <c r="A32" s="16" t="s">
        <v>251</v>
      </c>
      <c r="B32" s="17">
        <v>0</v>
      </c>
      <c r="C32" s="8" t="s">
        <v>1</v>
      </c>
      <c r="D32" s="31">
        <f>$D$2*1</f>
        <v>1</v>
      </c>
      <c r="E32" s="17" t="s">
        <v>252</v>
      </c>
      <c r="F32" s="9" t="s">
        <v>300</v>
      </c>
      <c r="G32" s="25"/>
      <c r="H32" s="15"/>
    </row>
    <row r="33" spans="1:8" s="4" customFormat="1" ht="17.25" customHeight="1" x14ac:dyDescent="0.25">
      <c r="A33" s="16">
        <v>2654</v>
      </c>
      <c r="B33" s="17">
        <v>0</v>
      </c>
      <c r="C33" s="8" t="s">
        <v>1</v>
      </c>
      <c r="D33" s="31">
        <f>$D$2*6</f>
        <v>6</v>
      </c>
      <c r="E33" s="17" t="s">
        <v>104</v>
      </c>
      <c r="F33" s="9" t="s">
        <v>115</v>
      </c>
      <c r="G33" s="25"/>
      <c r="H33" s="15"/>
    </row>
    <row r="34" spans="1:8" s="4" customFormat="1" ht="17.25" customHeight="1" x14ac:dyDescent="0.25">
      <c r="A34" s="16">
        <v>2654</v>
      </c>
      <c r="B34" s="17">
        <v>4</v>
      </c>
      <c r="C34" s="8" t="s">
        <v>42</v>
      </c>
      <c r="D34" s="31">
        <f>$D$2*4</f>
        <v>4</v>
      </c>
      <c r="E34" s="17" t="s">
        <v>104</v>
      </c>
      <c r="F34" s="9" t="s">
        <v>115</v>
      </c>
      <c r="G34" s="25"/>
      <c r="H34" s="15"/>
    </row>
    <row r="35" spans="1:8" s="4" customFormat="1" ht="17.25" customHeight="1" x14ac:dyDescent="0.25">
      <c r="A35" s="16">
        <v>4740</v>
      </c>
      <c r="B35" s="17">
        <v>0</v>
      </c>
      <c r="C35" s="8" t="s">
        <v>1</v>
      </c>
      <c r="D35" s="31">
        <f>$D$2*1</f>
        <v>1</v>
      </c>
      <c r="E35" s="17" t="s">
        <v>150</v>
      </c>
      <c r="F35" s="9" t="s">
        <v>160</v>
      </c>
      <c r="G35" s="25"/>
      <c r="H35" s="15"/>
    </row>
    <row r="36" spans="1:8" s="4" customFormat="1" ht="17.25" customHeight="1" x14ac:dyDescent="0.25">
      <c r="A36" s="16">
        <v>3960</v>
      </c>
      <c r="B36" s="17">
        <v>0</v>
      </c>
      <c r="C36" s="8" t="s">
        <v>1</v>
      </c>
      <c r="D36" s="31">
        <f>$D$2*1</f>
        <v>1</v>
      </c>
      <c r="E36" s="17" t="s">
        <v>206</v>
      </c>
      <c r="F36" s="9" t="s">
        <v>223</v>
      </c>
      <c r="G36" s="25"/>
      <c r="H36" s="15"/>
    </row>
    <row r="37" spans="1:8" s="4" customFormat="1" ht="17.25" customHeight="1" x14ac:dyDescent="0.25">
      <c r="A37" s="14" t="s">
        <v>132</v>
      </c>
      <c r="B37" s="26" t="s">
        <v>43</v>
      </c>
      <c r="C37" s="15" t="s">
        <v>3</v>
      </c>
      <c r="D37" s="18">
        <f>$D$2*1</f>
        <v>1</v>
      </c>
      <c r="E37" s="27" t="s">
        <v>285</v>
      </c>
      <c r="F37" s="9" t="s">
        <v>365</v>
      </c>
      <c r="G37" s="25" t="s">
        <v>230</v>
      </c>
      <c r="H37" s="15" t="s">
        <v>138</v>
      </c>
    </row>
    <row r="38" spans="1:8" s="4" customFormat="1" ht="17.25" customHeight="1" x14ac:dyDescent="0.25">
      <c r="A38" s="14" t="s">
        <v>179</v>
      </c>
      <c r="B38" s="26">
        <v>71</v>
      </c>
      <c r="C38" s="8" t="s">
        <v>3</v>
      </c>
      <c r="D38" s="18">
        <f>$D$2*1</f>
        <v>1</v>
      </c>
      <c r="E38" s="27" t="s">
        <v>130</v>
      </c>
      <c r="F38" s="9" t="s">
        <v>136</v>
      </c>
      <c r="G38" s="25" t="s">
        <v>357</v>
      </c>
      <c r="H38" s="15" t="s">
        <v>137</v>
      </c>
    </row>
    <row r="39" spans="1:8" s="4" customFormat="1" ht="17.25" customHeight="1" x14ac:dyDescent="0.25">
      <c r="A39" s="14" t="s">
        <v>181</v>
      </c>
      <c r="B39" s="26">
        <v>71</v>
      </c>
      <c r="C39" s="8" t="s">
        <v>3</v>
      </c>
      <c r="D39" s="18">
        <f>$D$2*1</f>
        <v>1</v>
      </c>
      <c r="E39" s="27" t="s">
        <v>284</v>
      </c>
      <c r="F39" s="9" t="s">
        <v>197</v>
      </c>
      <c r="G39" s="25" t="s">
        <v>358</v>
      </c>
      <c r="H39" s="15" t="s">
        <v>142</v>
      </c>
    </row>
    <row r="40" spans="1:8" s="4" customFormat="1" ht="17.25" customHeight="1" x14ac:dyDescent="0.25">
      <c r="A40" s="14" t="s">
        <v>140</v>
      </c>
      <c r="B40" s="14" t="s">
        <v>40</v>
      </c>
      <c r="C40" s="15" t="s">
        <v>1</v>
      </c>
      <c r="D40" s="21">
        <v>2</v>
      </c>
      <c r="E40" s="15" t="s">
        <v>131</v>
      </c>
      <c r="F40" s="9" t="s">
        <v>141</v>
      </c>
      <c r="G40" s="15" t="s">
        <v>359</v>
      </c>
      <c r="H40" s="15" t="s">
        <v>139</v>
      </c>
    </row>
    <row r="41" spans="1:8" s="4" customFormat="1" ht="17.25" customHeight="1" x14ac:dyDescent="0.25">
      <c r="A41" s="14" t="s">
        <v>215</v>
      </c>
      <c r="B41" s="26">
        <v>47</v>
      </c>
      <c r="C41" s="8" t="s">
        <v>60</v>
      </c>
      <c r="D41" s="18">
        <v>4</v>
      </c>
      <c r="E41" s="27" t="s">
        <v>214</v>
      </c>
      <c r="F41" s="9" t="s">
        <v>218</v>
      </c>
      <c r="G41" s="25"/>
      <c r="H41" s="15"/>
    </row>
    <row r="42" spans="1:8" s="4" customFormat="1" ht="17.25" customHeight="1" x14ac:dyDescent="0.25">
      <c r="A42" s="16">
        <v>4862</v>
      </c>
      <c r="B42" s="17">
        <v>47</v>
      </c>
      <c r="C42" s="8" t="s">
        <v>60</v>
      </c>
      <c r="D42" s="31">
        <f>$D$2*2</f>
        <v>2</v>
      </c>
      <c r="E42" s="17" t="s">
        <v>209</v>
      </c>
      <c r="F42" s="9" t="s">
        <v>224</v>
      </c>
      <c r="G42" s="25"/>
      <c r="H42" s="15"/>
    </row>
    <row r="43" spans="1:8" s="4" customFormat="1" ht="17.25" customHeight="1" x14ac:dyDescent="0.25">
      <c r="A43" s="16">
        <v>3937</v>
      </c>
      <c r="B43" s="17">
        <v>0</v>
      </c>
      <c r="C43" s="8" t="s">
        <v>1</v>
      </c>
      <c r="D43" s="31">
        <f>$D$2*32</f>
        <v>32</v>
      </c>
      <c r="E43" s="17" t="s">
        <v>107</v>
      </c>
      <c r="F43" s="9" t="s">
        <v>118</v>
      </c>
      <c r="G43" s="25"/>
      <c r="H43" s="15"/>
    </row>
    <row r="44" spans="1:8" s="4" customFormat="1" ht="17.25" customHeight="1" x14ac:dyDescent="0.25">
      <c r="A44" s="16">
        <v>3938</v>
      </c>
      <c r="B44" s="17">
        <v>15</v>
      </c>
      <c r="C44" s="17" t="s">
        <v>41</v>
      </c>
      <c r="D44" s="31">
        <f>$D$2*12</f>
        <v>12</v>
      </c>
      <c r="E44" s="17" t="s">
        <v>108</v>
      </c>
      <c r="F44" s="9" t="s">
        <v>119</v>
      </c>
      <c r="G44" s="25"/>
      <c r="H44" s="15"/>
    </row>
    <row r="45" spans="1:8" s="4" customFormat="1" ht="17.25" customHeight="1" x14ac:dyDescent="0.25">
      <c r="A45" s="16">
        <v>6134</v>
      </c>
      <c r="B45" s="17">
        <v>15</v>
      </c>
      <c r="C45" s="17" t="s">
        <v>41</v>
      </c>
      <c r="D45" s="31">
        <f>$D$2*20</f>
        <v>20</v>
      </c>
      <c r="E45" s="17" t="s">
        <v>111</v>
      </c>
      <c r="F45" s="9" t="s">
        <v>124</v>
      </c>
      <c r="G45" s="25"/>
      <c r="H45" s="15"/>
    </row>
    <row r="46" spans="1:8" s="4" customFormat="1" ht="17.25" customHeight="1" x14ac:dyDescent="0.25">
      <c r="A46" s="16">
        <v>4592</v>
      </c>
      <c r="B46" s="17">
        <v>4</v>
      </c>
      <c r="C46" s="8" t="s">
        <v>42</v>
      </c>
      <c r="D46" s="31">
        <f>$D$2*2</f>
        <v>2</v>
      </c>
      <c r="E46" s="17" t="s">
        <v>109</v>
      </c>
      <c r="F46" s="9" t="s">
        <v>121</v>
      </c>
      <c r="G46" s="25"/>
      <c r="H46" s="15"/>
    </row>
    <row r="47" spans="1:8" s="4" customFormat="1" ht="17.25" customHeight="1" x14ac:dyDescent="0.25">
      <c r="A47" s="16" t="s">
        <v>258</v>
      </c>
      <c r="B47" s="17">
        <v>7</v>
      </c>
      <c r="C47" s="28" t="s">
        <v>148</v>
      </c>
      <c r="D47" s="31">
        <f>$D$2*14</f>
        <v>14</v>
      </c>
      <c r="E47" s="17" t="s">
        <v>177</v>
      </c>
      <c r="F47" s="9" t="s">
        <v>364</v>
      </c>
      <c r="G47" s="25"/>
      <c r="H47" s="15"/>
    </row>
    <row r="48" spans="1:8" s="4" customFormat="1" ht="17.25" customHeight="1" x14ac:dyDescent="0.25">
      <c r="A48" s="16" t="s">
        <v>257</v>
      </c>
      <c r="B48" s="17">
        <v>7</v>
      </c>
      <c r="C48" s="28" t="s">
        <v>148</v>
      </c>
      <c r="D48" s="31">
        <f>$D$2*14</f>
        <v>14</v>
      </c>
      <c r="E48" s="17" t="s">
        <v>176</v>
      </c>
      <c r="F48" s="9" t="s">
        <v>363</v>
      </c>
      <c r="G48" s="25"/>
      <c r="H48" s="15"/>
    </row>
    <row r="49" spans="1:8" s="4" customFormat="1" ht="17.25" customHeight="1" x14ac:dyDescent="0.25">
      <c r="A49" s="16">
        <v>4504</v>
      </c>
      <c r="B49" s="17">
        <v>7</v>
      </c>
      <c r="C49" s="28" t="s">
        <v>148</v>
      </c>
      <c r="D49" s="31">
        <f>$D$2*2</f>
        <v>2</v>
      </c>
      <c r="E49" s="17" t="s">
        <v>260</v>
      </c>
      <c r="F49" s="9" t="s">
        <v>301</v>
      </c>
      <c r="G49" s="25"/>
      <c r="H49" s="15"/>
    </row>
    <row r="50" spans="1:8" s="4" customFormat="1" ht="17.25" customHeight="1" x14ac:dyDescent="0.25">
      <c r="A50" s="16" t="s">
        <v>302</v>
      </c>
      <c r="B50" s="17">
        <v>0</v>
      </c>
      <c r="C50" s="8" t="s">
        <v>1</v>
      </c>
      <c r="D50" s="31">
        <v>5</v>
      </c>
      <c r="E50" s="17" t="s">
        <v>304</v>
      </c>
      <c r="F50" s="9" t="s">
        <v>303</v>
      </c>
      <c r="G50" s="25"/>
      <c r="H50" s="15"/>
    </row>
    <row r="51" spans="1:8" s="4" customFormat="1" ht="17.25" customHeight="1" x14ac:dyDescent="0.25">
      <c r="A51" s="14" t="s">
        <v>201</v>
      </c>
      <c r="B51" s="8">
        <v>0</v>
      </c>
      <c r="C51" s="8" t="s">
        <v>42</v>
      </c>
      <c r="D51" s="20">
        <f>$D$2*4</f>
        <v>4</v>
      </c>
      <c r="E51" s="8" t="s">
        <v>200</v>
      </c>
      <c r="F51" s="9" t="s">
        <v>202</v>
      </c>
      <c r="G51" s="8" t="s">
        <v>286</v>
      </c>
      <c r="H51" s="15"/>
    </row>
    <row r="52" spans="1:8" s="4" customFormat="1" ht="17.25" customHeight="1" x14ac:dyDescent="0.25">
      <c r="A52" s="14" t="s">
        <v>201</v>
      </c>
      <c r="B52" s="8">
        <v>0</v>
      </c>
      <c r="C52" s="8" t="s">
        <v>3</v>
      </c>
      <c r="D52" s="20">
        <f>$D$2*4</f>
        <v>4</v>
      </c>
      <c r="E52" s="8" t="s">
        <v>200</v>
      </c>
      <c r="F52" s="9" t="s">
        <v>202</v>
      </c>
      <c r="G52" s="8" t="s">
        <v>287</v>
      </c>
      <c r="H52" s="15"/>
    </row>
    <row r="53" spans="1:8" s="4" customFormat="1" ht="17.25" customHeight="1" x14ac:dyDescent="0.25">
      <c r="A53" s="16" t="s">
        <v>239</v>
      </c>
      <c r="B53" s="17">
        <v>0</v>
      </c>
      <c r="C53" s="8" t="s">
        <v>1</v>
      </c>
      <c r="D53" s="31">
        <f>$D$2*3</f>
        <v>3</v>
      </c>
      <c r="E53" s="17" t="s">
        <v>166</v>
      </c>
      <c r="F53" s="9" t="s">
        <v>186</v>
      </c>
      <c r="G53" s="25"/>
      <c r="H53" s="15"/>
    </row>
    <row r="54" spans="1:8" s="4" customFormat="1" ht="17.25" customHeight="1" x14ac:dyDescent="0.25">
      <c r="A54" s="16">
        <v>30162</v>
      </c>
      <c r="B54" s="17">
        <v>0</v>
      </c>
      <c r="C54" s="8" t="s">
        <v>1</v>
      </c>
      <c r="D54" s="31">
        <f>$D$2*2</f>
        <v>2</v>
      </c>
      <c r="E54" s="17" t="s">
        <v>167</v>
      </c>
      <c r="F54" s="9" t="s">
        <v>187</v>
      </c>
      <c r="G54" s="25"/>
      <c r="H54" s="15"/>
    </row>
    <row r="55" spans="1:8" s="4" customFormat="1" ht="17.25" customHeight="1" x14ac:dyDescent="0.25">
      <c r="A55" s="16">
        <v>60849</v>
      </c>
      <c r="B55" s="17">
        <v>0</v>
      </c>
      <c r="C55" s="8" t="s">
        <v>1</v>
      </c>
      <c r="D55" s="31">
        <f>$D$2*2</f>
        <v>2</v>
      </c>
      <c r="E55" s="17" t="s">
        <v>265</v>
      </c>
      <c r="F55" s="9" t="s">
        <v>305</v>
      </c>
      <c r="G55" s="25"/>
      <c r="H55" s="15"/>
    </row>
    <row r="56" spans="1:8" s="4" customFormat="1" ht="17.25" customHeight="1" x14ac:dyDescent="0.25">
      <c r="A56" s="16">
        <v>92585</v>
      </c>
      <c r="B56" s="17">
        <v>4</v>
      </c>
      <c r="C56" s="8" t="s">
        <v>42</v>
      </c>
      <c r="D56" s="31">
        <f>$D$2*8</f>
        <v>8</v>
      </c>
      <c r="E56" s="17" t="s">
        <v>278</v>
      </c>
      <c r="F56" s="9" t="s">
        <v>306</v>
      </c>
      <c r="G56" s="25"/>
      <c r="H56" s="15"/>
    </row>
    <row r="57" spans="1:8" s="4" customFormat="1" ht="17.25" customHeight="1" x14ac:dyDescent="0.25">
      <c r="A57" s="16" t="s">
        <v>367</v>
      </c>
      <c r="B57" s="17">
        <v>0</v>
      </c>
      <c r="C57" s="8" t="s">
        <v>1</v>
      </c>
      <c r="D57" s="31">
        <v>2</v>
      </c>
      <c r="E57" s="27" t="s">
        <v>366</v>
      </c>
      <c r="F57" s="9" t="s">
        <v>368</v>
      </c>
      <c r="G57" s="25"/>
      <c r="H57" s="15"/>
    </row>
    <row r="58" spans="1:8" s="4" customFormat="1" ht="17.25" customHeight="1" x14ac:dyDescent="0.25">
      <c r="A58" s="16" t="s">
        <v>307</v>
      </c>
      <c r="B58" s="17">
        <v>0</v>
      </c>
      <c r="C58" s="8" t="s">
        <v>1</v>
      </c>
      <c r="D58" s="32">
        <f>$D$2*22</f>
        <v>22</v>
      </c>
      <c r="E58" s="27" t="s">
        <v>308</v>
      </c>
      <c r="F58" s="9" t="s">
        <v>309</v>
      </c>
      <c r="G58" s="25"/>
      <c r="H58" s="15"/>
    </row>
    <row r="59" spans="1:8" s="4" customFormat="1" ht="17.25" customHeight="1" x14ac:dyDescent="0.25">
      <c r="A59" s="16">
        <v>60581</v>
      </c>
      <c r="B59" s="17">
        <v>0</v>
      </c>
      <c r="C59" s="8" t="s">
        <v>1</v>
      </c>
      <c r="D59" s="31">
        <f>$D$2*1</f>
        <v>1</v>
      </c>
      <c r="E59" s="17" t="s">
        <v>264</v>
      </c>
      <c r="F59" s="9" t="s">
        <v>310</v>
      </c>
      <c r="G59" s="25"/>
      <c r="H59" s="15"/>
    </row>
    <row r="60" spans="1:8" s="4" customFormat="1" ht="17.25" customHeight="1" x14ac:dyDescent="0.25">
      <c r="A60" s="16">
        <v>3024</v>
      </c>
      <c r="B60" s="17">
        <v>0</v>
      </c>
      <c r="C60" s="8" t="s">
        <v>1</v>
      </c>
      <c r="D60" s="31">
        <f>$D$2*30</f>
        <v>30</v>
      </c>
      <c r="E60" s="17" t="s">
        <v>11</v>
      </c>
      <c r="F60" s="9" t="s">
        <v>74</v>
      </c>
      <c r="G60" s="25"/>
      <c r="H60" s="15"/>
    </row>
    <row r="61" spans="1:8" s="4" customFormat="1" ht="17.25" customHeight="1" x14ac:dyDescent="0.25">
      <c r="A61" s="16">
        <v>3024</v>
      </c>
      <c r="B61" s="17">
        <v>4</v>
      </c>
      <c r="C61" s="8" t="s">
        <v>42</v>
      </c>
      <c r="D61" s="31">
        <f>$D$2*10</f>
        <v>10</v>
      </c>
      <c r="E61" s="17" t="s">
        <v>11</v>
      </c>
      <c r="F61" s="9" t="s">
        <v>74</v>
      </c>
      <c r="G61" s="25"/>
      <c r="H61" s="15"/>
    </row>
    <row r="62" spans="1:8" s="4" customFormat="1" ht="17.25" customHeight="1" x14ac:dyDescent="0.25">
      <c r="A62" s="16">
        <v>6141</v>
      </c>
      <c r="B62" s="17">
        <v>0</v>
      </c>
      <c r="C62" s="8" t="s">
        <v>1</v>
      </c>
      <c r="D62" s="31">
        <f>$D$2*20</f>
        <v>20</v>
      </c>
      <c r="E62" s="17" t="s">
        <v>152</v>
      </c>
      <c r="F62" s="9" t="s">
        <v>162</v>
      </c>
      <c r="G62" s="25"/>
      <c r="H62" s="15"/>
    </row>
    <row r="63" spans="1:8" s="4" customFormat="1" ht="17.25" customHeight="1" x14ac:dyDescent="0.25">
      <c r="A63" s="16">
        <v>6141</v>
      </c>
      <c r="B63" s="17">
        <v>4</v>
      </c>
      <c r="C63" s="8" t="s">
        <v>42</v>
      </c>
      <c r="D63" s="31">
        <f>$D$2*10</f>
        <v>10</v>
      </c>
      <c r="E63" s="17" t="s">
        <v>152</v>
      </c>
      <c r="F63" s="9" t="s">
        <v>162</v>
      </c>
      <c r="G63" s="25"/>
      <c r="H63" s="15"/>
    </row>
    <row r="64" spans="1:8" s="4" customFormat="1" ht="17.25" customHeight="1" x14ac:dyDescent="0.25">
      <c r="A64" s="16">
        <v>6141</v>
      </c>
      <c r="B64" s="17">
        <v>36</v>
      </c>
      <c r="C64" s="23" t="s">
        <v>207</v>
      </c>
      <c r="D64" s="31">
        <f>$D$2*3</f>
        <v>3</v>
      </c>
      <c r="E64" s="17" t="s">
        <v>152</v>
      </c>
      <c r="F64" s="9" t="s">
        <v>162</v>
      </c>
      <c r="G64" s="25"/>
      <c r="H64" s="15"/>
    </row>
    <row r="65" spans="1:8" s="4" customFormat="1" ht="17.25" customHeight="1" x14ac:dyDescent="0.25">
      <c r="A65" s="16">
        <v>6141</v>
      </c>
      <c r="B65" s="17">
        <v>47</v>
      </c>
      <c r="C65" s="8" t="s">
        <v>60</v>
      </c>
      <c r="D65" s="31">
        <f>$D$2*2</f>
        <v>2</v>
      </c>
      <c r="E65" s="17" t="s">
        <v>152</v>
      </c>
      <c r="F65" s="9" t="s">
        <v>162</v>
      </c>
      <c r="G65" s="25"/>
      <c r="H65" s="15"/>
    </row>
    <row r="66" spans="1:8" s="4" customFormat="1" ht="17.25" customHeight="1" x14ac:dyDescent="0.25">
      <c r="A66" s="16">
        <v>6141</v>
      </c>
      <c r="B66" s="17">
        <v>80</v>
      </c>
      <c r="C66" s="29" t="s">
        <v>266</v>
      </c>
      <c r="D66" s="31">
        <f>$D$2*39</f>
        <v>39</v>
      </c>
      <c r="E66" s="17" t="s">
        <v>152</v>
      </c>
      <c r="F66" s="9" t="s">
        <v>162</v>
      </c>
      <c r="G66" s="25"/>
      <c r="H66" s="15"/>
    </row>
    <row r="67" spans="1:8" s="4" customFormat="1" ht="17.25" customHeight="1" x14ac:dyDescent="0.25">
      <c r="A67" s="16">
        <v>85861</v>
      </c>
      <c r="B67" s="17">
        <v>0</v>
      </c>
      <c r="C67" s="8" t="s">
        <v>1</v>
      </c>
      <c r="D67" s="31">
        <f>$D$2*2</f>
        <v>2</v>
      </c>
      <c r="E67" s="17" t="s">
        <v>274</v>
      </c>
      <c r="F67" s="9" t="s">
        <v>161</v>
      </c>
      <c r="G67" s="25"/>
      <c r="H67" s="15"/>
    </row>
    <row r="68" spans="1:8" s="4" customFormat="1" ht="17.25" customHeight="1" x14ac:dyDescent="0.25">
      <c r="A68" s="16">
        <v>6019</v>
      </c>
      <c r="B68" s="17">
        <v>0</v>
      </c>
      <c r="C68" s="8" t="s">
        <v>1</v>
      </c>
      <c r="D68" s="31">
        <f>$D$2*2</f>
        <v>2</v>
      </c>
      <c r="E68" s="17" t="s">
        <v>151</v>
      </c>
      <c r="F68" s="9" t="s">
        <v>161</v>
      </c>
      <c r="G68" s="25"/>
      <c r="H68" s="15"/>
    </row>
    <row r="69" spans="1:8" s="4" customFormat="1" ht="17.25" customHeight="1" x14ac:dyDescent="0.25">
      <c r="A69" s="16">
        <v>6019</v>
      </c>
      <c r="B69" s="17">
        <v>4</v>
      </c>
      <c r="C69" s="8" t="s">
        <v>42</v>
      </c>
      <c r="D69" s="31">
        <f>$D$2*2</f>
        <v>2</v>
      </c>
      <c r="E69" s="17" t="s">
        <v>151</v>
      </c>
      <c r="F69" s="9" t="s">
        <v>161</v>
      </c>
      <c r="G69" s="25"/>
      <c r="H69" s="15"/>
    </row>
    <row r="70" spans="1:8" s="4" customFormat="1" ht="17.25" customHeight="1" x14ac:dyDescent="0.25">
      <c r="A70" s="16" t="s">
        <v>23</v>
      </c>
      <c r="B70" s="17">
        <v>0</v>
      </c>
      <c r="C70" s="8" t="s">
        <v>1</v>
      </c>
      <c r="D70" s="31">
        <f>$D$2*4</f>
        <v>4</v>
      </c>
      <c r="E70" s="17" t="s">
        <v>24</v>
      </c>
      <c r="F70" s="9" t="s">
        <v>101</v>
      </c>
      <c r="G70" s="25"/>
      <c r="H70" s="15"/>
    </row>
    <row r="71" spans="1:8" s="4" customFormat="1" ht="17.25" customHeight="1" x14ac:dyDescent="0.25">
      <c r="A71" s="16" t="s">
        <v>254</v>
      </c>
      <c r="B71" s="17">
        <v>0</v>
      </c>
      <c r="C71" s="8" t="s">
        <v>1</v>
      </c>
      <c r="D71" s="31">
        <f>$D$2*18</f>
        <v>18</v>
      </c>
      <c r="E71" s="17" t="s">
        <v>175</v>
      </c>
      <c r="F71" s="9" t="s">
        <v>194</v>
      </c>
      <c r="G71" s="25"/>
      <c r="H71" s="15"/>
    </row>
    <row r="72" spans="1:8" s="4" customFormat="1" ht="17.25" customHeight="1" x14ac:dyDescent="0.25">
      <c r="A72" s="16" t="s">
        <v>254</v>
      </c>
      <c r="B72" s="17">
        <v>4</v>
      </c>
      <c r="C72" s="8" t="s">
        <v>42</v>
      </c>
      <c r="D72" s="31">
        <f>$D$2*6</f>
        <v>6</v>
      </c>
      <c r="E72" s="17" t="s">
        <v>175</v>
      </c>
      <c r="F72" s="9" t="s">
        <v>194</v>
      </c>
      <c r="G72" s="25"/>
      <c r="H72" s="15"/>
    </row>
    <row r="73" spans="1:8" s="4" customFormat="1" ht="17.25" customHeight="1" x14ac:dyDescent="0.25">
      <c r="A73" s="16" t="s">
        <v>254</v>
      </c>
      <c r="B73" s="17">
        <v>15</v>
      </c>
      <c r="C73" s="17" t="s">
        <v>41</v>
      </c>
      <c r="D73" s="31">
        <f>$D$2*4</f>
        <v>4</v>
      </c>
      <c r="E73" s="17" t="s">
        <v>175</v>
      </c>
      <c r="F73" s="9" t="s">
        <v>194</v>
      </c>
      <c r="G73" s="25"/>
      <c r="H73" s="15"/>
    </row>
    <row r="74" spans="1:8" s="4" customFormat="1" ht="17.25" customHeight="1" x14ac:dyDescent="0.25">
      <c r="A74" s="16">
        <v>4477</v>
      </c>
      <c r="B74" s="17">
        <v>0</v>
      </c>
      <c r="C74" s="8" t="s">
        <v>1</v>
      </c>
      <c r="D74" s="31">
        <f>$D$2*6</f>
        <v>6</v>
      </c>
      <c r="E74" s="17" t="s">
        <v>26</v>
      </c>
      <c r="F74" s="9" t="s">
        <v>90</v>
      </c>
      <c r="G74" s="25"/>
      <c r="H74" s="15"/>
    </row>
    <row r="75" spans="1:8" s="4" customFormat="1" ht="17.25" customHeight="1" x14ac:dyDescent="0.25">
      <c r="A75" s="16">
        <v>4477</v>
      </c>
      <c r="B75" s="17">
        <v>4</v>
      </c>
      <c r="C75" s="8" t="s">
        <v>42</v>
      </c>
      <c r="D75" s="31">
        <f>$D$2*6</f>
        <v>6</v>
      </c>
      <c r="E75" s="17" t="s">
        <v>26</v>
      </c>
      <c r="F75" s="9" t="s">
        <v>90</v>
      </c>
      <c r="G75" s="25"/>
      <c r="H75" s="15"/>
    </row>
    <row r="76" spans="1:8" s="4" customFormat="1" ht="17.25" customHeight="1" x14ac:dyDescent="0.25">
      <c r="A76" s="16">
        <v>4477</v>
      </c>
      <c r="B76" s="17">
        <v>71</v>
      </c>
      <c r="C76" s="8" t="s">
        <v>3</v>
      </c>
      <c r="D76" s="31">
        <f>$D$2*2</f>
        <v>2</v>
      </c>
      <c r="E76" s="17" t="s">
        <v>26</v>
      </c>
      <c r="F76" s="9" t="s">
        <v>90</v>
      </c>
      <c r="G76" s="25"/>
      <c r="H76" s="15"/>
    </row>
    <row r="77" spans="1:8" s="4" customFormat="1" ht="17.25" customHeight="1" x14ac:dyDescent="0.25">
      <c r="A77" s="16">
        <v>60479</v>
      </c>
      <c r="B77" s="17">
        <v>0</v>
      </c>
      <c r="C77" s="8" t="s">
        <v>1</v>
      </c>
      <c r="D77" s="31">
        <f>$D$2*6</f>
        <v>6</v>
      </c>
      <c r="E77" s="17" t="s">
        <v>28</v>
      </c>
      <c r="F77" s="9" t="s">
        <v>99</v>
      </c>
      <c r="G77" s="25"/>
      <c r="H77" s="15"/>
    </row>
    <row r="78" spans="1:8" s="4" customFormat="1" ht="17.25" customHeight="1" x14ac:dyDescent="0.25">
      <c r="A78" s="16">
        <v>60479</v>
      </c>
      <c r="B78" s="17">
        <v>15</v>
      </c>
      <c r="C78" s="17" t="s">
        <v>41</v>
      </c>
      <c r="D78" s="31">
        <f>$D$2*2</f>
        <v>2</v>
      </c>
      <c r="E78" s="17" t="s">
        <v>28</v>
      </c>
      <c r="F78" s="9" t="s">
        <v>99</v>
      </c>
      <c r="G78" s="25"/>
      <c r="H78" s="15"/>
    </row>
    <row r="79" spans="1:8" s="4" customFormat="1" ht="17.25" customHeight="1" x14ac:dyDescent="0.25">
      <c r="A79" s="16">
        <v>3023</v>
      </c>
      <c r="B79" s="17">
        <v>0</v>
      </c>
      <c r="C79" s="8" t="s">
        <v>1</v>
      </c>
      <c r="D79" s="32">
        <f>$D$2*48</f>
        <v>48</v>
      </c>
      <c r="E79" s="27" t="s">
        <v>10</v>
      </c>
      <c r="F79" s="9" t="s">
        <v>73</v>
      </c>
      <c r="G79" s="25"/>
      <c r="H79" s="15"/>
    </row>
    <row r="80" spans="1:8" s="4" customFormat="1" ht="17.25" customHeight="1" x14ac:dyDescent="0.25">
      <c r="A80" s="16">
        <v>3023</v>
      </c>
      <c r="B80" s="17">
        <v>4</v>
      </c>
      <c r="C80" s="8" t="s">
        <v>42</v>
      </c>
      <c r="D80" s="31">
        <f>$D$2*8</f>
        <v>8</v>
      </c>
      <c r="E80" s="17" t="s">
        <v>10</v>
      </c>
      <c r="F80" s="9" t="s">
        <v>73</v>
      </c>
      <c r="G80" s="25"/>
      <c r="H80" s="15"/>
    </row>
    <row r="81" spans="1:8" s="4" customFormat="1" ht="17.25" customHeight="1" x14ac:dyDescent="0.25">
      <c r="A81" s="16">
        <v>3023</v>
      </c>
      <c r="B81" s="17">
        <v>15</v>
      </c>
      <c r="C81" s="17" t="s">
        <v>41</v>
      </c>
      <c r="D81" s="31">
        <f>$D$2*8</f>
        <v>8</v>
      </c>
      <c r="E81" s="17" t="s">
        <v>10</v>
      </c>
      <c r="F81" s="9" t="s">
        <v>73</v>
      </c>
      <c r="G81" s="25"/>
      <c r="H81" s="15"/>
    </row>
    <row r="82" spans="1:8" s="4" customFormat="1" ht="17.25" customHeight="1" x14ac:dyDescent="0.25">
      <c r="A82" s="16">
        <v>63868</v>
      </c>
      <c r="B82" s="17">
        <v>0</v>
      </c>
      <c r="C82" s="8" t="s">
        <v>1</v>
      </c>
      <c r="D82" s="31">
        <f>$D$2*10</f>
        <v>10</v>
      </c>
      <c r="E82" s="17" t="s">
        <v>268</v>
      </c>
      <c r="F82" s="9" t="s">
        <v>311</v>
      </c>
      <c r="G82" s="25"/>
      <c r="H82" s="15"/>
    </row>
    <row r="83" spans="1:8" s="4" customFormat="1" ht="17.25" customHeight="1" x14ac:dyDescent="0.25">
      <c r="A83" s="16">
        <v>32028</v>
      </c>
      <c r="B83" s="17">
        <v>0</v>
      </c>
      <c r="C83" s="8" t="s">
        <v>1</v>
      </c>
      <c r="D83" s="31">
        <f>$D$2*4</f>
        <v>4</v>
      </c>
      <c r="E83" s="17" t="s">
        <v>205</v>
      </c>
      <c r="F83" s="9" t="s">
        <v>225</v>
      </c>
      <c r="G83" s="25"/>
      <c r="H83" s="15"/>
    </row>
    <row r="84" spans="1:8" s="4" customFormat="1" ht="17.25" customHeight="1" x14ac:dyDescent="0.25">
      <c r="A84" s="16">
        <v>32028</v>
      </c>
      <c r="B84" s="17">
        <v>4</v>
      </c>
      <c r="C84" s="8" t="s">
        <v>42</v>
      </c>
      <c r="D84" s="31">
        <f>$D$2*4</f>
        <v>4</v>
      </c>
      <c r="E84" s="17" t="s">
        <v>205</v>
      </c>
      <c r="F84" s="9" t="s">
        <v>225</v>
      </c>
      <c r="G84" s="25"/>
      <c r="H84" s="15"/>
    </row>
    <row r="85" spans="1:8" s="4" customFormat="1" ht="17.25" customHeight="1" x14ac:dyDescent="0.25">
      <c r="A85" s="16" t="s">
        <v>249</v>
      </c>
      <c r="B85" s="17">
        <v>0</v>
      </c>
      <c r="C85" s="8" t="s">
        <v>1</v>
      </c>
      <c r="D85" s="31">
        <f>$D$2*16</f>
        <v>16</v>
      </c>
      <c r="E85" s="17" t="s">
        <v>38</v>
      </c>
      <c r="F85" s="9" t="s">
        <v>100</v>
      </c>
      <c r="G85" s="25"/>
      <c r="H85" s="15"/>
    </row>
    <row r="86" spans="1:8" s="4" customFormat="1" ht="17.25" customHeight="1" x14ac:dyDescent="0.25">
      <c r="A86" s="16" t="s">
        <v>249</v>
      </c>
      <c r="B86" s="17">
        <v>4</v>
      </c>
      <c r="C86" s="8" t="s">
        <v>42</v>
      </c>
      <c r="D86" s="31">
        <f>$D$2*26</f>
        <v>26</v>
      </c>
      <c r="E86" s="17" t="s">
        <v>38</v>
      </c>
      <c r="F86" s="9" t="s">
        <v>100</v>
      </c>
      <c r="G86" s="25"/>
      <c r="H86" s="15"/>
    </row>
    <row r="87" spans="1:8" s="4" customFormat="1" ht="17.25" customHeight="1" x14ac:dyDescent="0.25">
      <c r="A87" s="16">
        <v>60478</v>
      </c>
      <c r="B87" s="17">
        <v>4</v>
      </c>
      <c r="C87" s="8" t="s">
        <v>42</v>
      </c>
      <c r="D87" s="31">
        <f>$D$2*2</f>
        <v>2</v>
      </c>
      <c r="E87" s="17" t="s">
        <v>263</v>
      </c>
      <c r="F87" s="9" t="s">
        <v>312</v>
      </c>
      <c r="G87" s="25"/>
      <c r="H87" s="15"/>
    </row>
    <row r="88" spans="1:8" s="4" customFormat="1" ht="17.25" customHeight="1" x14ac:dyDescent="0.25">
      <c r="A88" s="16">
        <v>48336</v>
      </c>
      <c r="B88" s="17">
        <v>0</v>
      </c>
      <c r="C88" s="8" t="s">
        <v>1</v>
      </c>
      <c r="D88" s="31">
        <f>$D$2*2</f>
        <v>2</v>
      </c>
      <c r="E88" s="17" t="s">
        <v>27</v>
      </c>
      <c r="F88" s="9" t="s">
        <v>91</v>
      </c>
      <c r="G88" s="25"/>
      <c r="H88" s="15"/>
    </row>
    <row r="89" spans="1:8" s="4" customFormat="1" ht="17.25" customHeight="1" x14ac:dyDescent="0.25">
      <c r="A89" s="16">
        <v>4175</v>
      </c>
      <c r="B89" s="17">
        <v>4</v>
      </c>
      <c r="C89" s="8" t="s">
        <v>42</v>
      </c>
      <c r="D89" s="31">
        <f>$D$2*2</f>
        <v>2</v>
      </c>
      <c r="E89" s="17" t="s">
        <v>208</v>
      </c>
      <c r="F89" s="9" t="s">
        <v>226</v>
      </c>
      <c r="G89" s="25"/>
      <c r="H89" s="15"/>
    </row>
    <row r="90" spans="1:8" s="4" customFormat="1" ht="17.25" customHeight="1" x14ac:dyDescent="0.25">
      <c r="A90" s="16">
        <v>11458</v>
      </c>
      <c r="B90" s="17">
        <v>4</v>
      </c>
      <c r="C90" s="8" t="s">
        <v>42</v>
      </c>
      <c r="D90" s="31">
        <f>$D$2*8</f>
        <v>8</v>
      </c>
      <c r="E90" s="17" t="s">
        <v>233</v>
      </c>
      <c r="F90" s="9" t="s">
        <v>313</v>
      </c>
      <c r="G90" s="25"/>
      <c r="H90" s="15"/>
    </row>
    <row r="91" spans="1:8" s="4" customFormat="1" ht="17.25" customHeight="1" x14ac:dyDescent="0.25">
      <c r="A91" s="16">
        <v>92280</v>
      </c>
      <c r="B91" s="17">
        <v>0</v>
      </c>
      <c r="C91" s="8" t="s">
        <v>1</v>
      </c>
      <c r="D91" s="31">
        <f>$D$2*4</f>
        <v>4</v>
      </c>
      <c r="E91" s="17" t="s">
        <v>277</v>
      </c>
      <c r="F91" s="9" t="s">
        <v>314</v>
      </c>
      <c r="G91" s="25"/>
      <c r="H91" s="15"/>
    </row>
    <row r="92" spans="1:8" s="4" customFormat="1" ht="17.25" customHeight="1" x14ac:dyDescent="0.25">
      <c r="A92" s="16">
        <v>88072</v>
      </c>
      <c r="B92" s="17">
        <v>0</v>
      </c>
      <c r="C92" s="8" t="s">
        <v>1</v>
      </c>
      <c r="D92" s="31">
        <f>$D$2*2</f>
        <v>2</v>
      </c>
      <c r="E92" s="17" t="s">
        <v>276</v>
      </c>
      <c r="F92" s="9" t="s">
        <v>315</v>
      </c>
      <c r="G92" s="25" t="s">
        <v>360</v>
      </c>
      <c r="H92" s="9"/>
    </row>
    <row r="93" spans="1:8" s="4" customFormat="1" ht="17.25" customHeight="1" x14ac:dyDescent="0.25">
      <c r="A93" s="16">
        <v>3623</v>
      </c>
      <c r="B93" s="17">
        <v>0</v>
      </c>
      <c r="C93" s="8" t="s">
        <v>1</v>
      </c>
      <c r="D93" s="32">
        <f>$D$2*11</f>
        <v>11</v>
      </c>
      <c r="E93" s="27" t="s">
        <v>17</v>
      </c>
      <c r="F93" s="9" t="s">
        <v>98</v>
      </c>
      <c r="G93" s="25"/>
      <c r="H93" s="15"/>
    </row>
    <row r="94" spans="1:8" s="4" customFormat="1" ht="17.25" customHeight="1" x14ac:dyDescent="0.25">
      <c r="A94" s="16">
        <v>3623</v>
      </c>
      <c r="B94" s="17">
        <v>4</v>
      </c>
      <c r="C94" s="8" t="s">
        <v>42</v>
      </c>
      <c r="D94" s="34">
        <f>$D$2*16</f>
        <v>16</v>
      </c>
      <c r="E94" s="27" t="s">
        <v>17</v>
      </c>
      <c r="F94" s="9" t="s">
        <v>98</v>
      </c>
      <c r="G94" s="25"/>
      <c r="H94" s="15"/>
    </row>
    <row r="95" spans="1:8" s="4" customFormat="1" ht="17.25" customHeight="1" x14ac:dyDescent="0.25">
      <c r="A95" s="16">
        <v>3623</v>
      </c>
      <c r="B95" s="17">
        <v>15</v>
      </c>
      <c r="C95" s="17" t="s">
        <v>41</v>
      </c>
      <c r="D95" s="34">
        <f>$D$2*6</f>
        <v>6</v>
      </c>
      <c r="E95" s="27" t="s">
        <v>17</v>
      </c>
      <c r="F95" s="9" t="s">
        <v>98</v>
      </c>
      <c r="G95" s="25"/>
      <c r="H95" s="15"/>
    </row>
    <row r="96" spans="1:8" s="4" customFormat="1" ht="17.25" customHeight="1" x14ac:dyDescent="0.25">
      <c r="A96" s="16">
        <v>3710</v>
      </c>
      <c r="B96" s="17">
        <v>0</v>
      </c>
      <c r="C96" s="8" t="s">
        <v>1</v>
      </c>
      <c r="D96" s="32">
        <f>$D$2*30</f>
        <v>30</v>
      </c>
      <c r="E96" s="27" t="s">
        <v>19</v>
      </c>
      <c r="F96" s="9" t="s">
        <v>85</v>
      </c>
      <c r="G96" s="25"/>
      <c r="H96" s="15"/>
    </row>
    <row r="97" spans="1:8" s="4" customFormat="1" ht="17.25" customHeight="1" x14ac:dyDescent="0.25">
      <c r="A97" s="16">
        <v>3710</v>
      </c>
      <c r="B97" s="17">
        <v>4</v>
      </c>
      <c r="C97" s="8" t="s">
        <v>42</v>
      </c>
      <c r="D97" s="34">
        <f>$D$2*6</f>
        <v>6</v>
      </c>
      <c r="E97" s="27" t="s">
        <v>19</v>
      </c>
      <c r="F97" s="9" t="s">
        <v>85</v>
      </c>
      <c r="G97" s="25"/>
      <c r="H97" s="15"/>
    </row>
    <row r="98" spans="1:8" s="4" customFormat="1" ht="17.25" customHeight="1" x14ac:dyDescent="0.25">
      <c r="A98" s="16">
        <v>3710</v>
      </c>
      <c r="B98" s="17">
        <v>71</v>
      </c>
      <c r="C98" s="8" t="s">
        <v>3</v>
      </c>
      <c r="D98" s="31">
        <f>$D$2*7</f>
        <v>7</v>
      </c>
      <c r="E98" s="17" t="s">
        <v>19</v>
      </c>
      <c r="F98" s="9" t="s">
        <v>85</v>
      </c>
      <c r="G98" s="25"/>
      <c r="H98" s="15"/>
    </row>
    <row r="99" spans="1:8" s="4" customFormat="1" ht="17.25" customHeight="1" x14ac:dyDescent="0.25">
      <c r="A99" s="16">
        <v>3666</v>
      </c>
      <c r="B99" s="17">
        <v>0</v>
      </c>
      <c r="C99" s="8" t="s">
        <v>1</v>
      </c>
      <c r="D99" s="31">
        <f>$D$2*18</f>
        <v>18</v>
      </c>
      <c r="E99" s="17" t="s">
        <v>18</v>
      </c>
      <c r="F99" s="9" t="s">
        <v>83</v>
      </c>
      <c r="G99" s="25"/>
      <c r="H99" s="15"/>
    </row>
    <row r="100" spans="1:8" s="4" customFormat="1" ht="17.25" customHeight="1" x14ac:dyDescent="0.25">
      <c r="A100" s="16">
        <v>3666</v>
      </c>
      <c r="B100" s="17">
        <v>15</v>
      </c>
      <c r="C100" s="17" t="s">
        <v>41</v>
      </c>
      <c r="D100" s="31">
        <f>$D$2*10</f>
        <v>10</v>
      </c>
      <c r="E100" s="17" t="s">
        <v>18</v>
      </c>
      <c r="F100" s="9" t="s">
        <v>83</v>
      </c>
      <c r="G100" s="25"/>
      <c r="H100" s="15"/>
    </row>
    <row r="101" spans="1:8" s="4" customFormat="1" ht="17.25" customHeight="1" x14ac:dyDescent="0.25">
      <c r="A101" s="16">
        <v>3460</v>
      </c>
      <c r="B101" s="17">
        <v>0</v>
      </c>
      <c r="C101" s="8" t="s">
        <v>1</v>
      </c>
      <c r="D101" s="31">
        <f>$D$2*12</f>
        <v>12</v>
      </c>
      <c r="E101" s="17" t="s">
        <v>55</v>
      </c>
      <c r="F101" s="9" t="s">
        <v>82</v>
      </c>
      <c r="G101" s="25"/>
      <c r="H101" s="15"/>
    </row>
    <row r="102" spans="1:8" s="4" customFormat="1" ht="17.25" customHeight="1" x14ac:dyDescent="0.25">
      <c r="A102" s="16">
        <v>3460</v>
      </c>
      <c r="B102" s="17">
        <v>4</v>
      </c>
      <c r="C102" s="8" t="s">
        <v>42</v>
      </c>
      <c r="D102" s="31">
        <f>$D$2*2</f>
        <v>2</v>
      </c>
      <c r="E102" s="17" t="s">
        <v>55</v>
      </c>
      <c r="F102" s="9" t="s">
        <v>82</v>
      </c>
      <c r="G102" s="25"/>
      <c r="H102" s="15"/>
    </row>
    <row r="103" spans="1:8" s="4" customFormat="1" ht="17.25" customHeight="1" x14ac:dyDescent="0.25">
      <c r="A103" s="16">
        <v>3460</v>
      </c>
      <c r="B103" s="17">
        <v>15</v>
      </c>
      <c r="C103" s="17" t="s">
        <v>41</v>
      </c>
      <c r="D103" s="31">
        <f>$D$2*4</f>
        <v>4</v>
      </c>
      <c r="E103" s="17" t="s">
        <v>55</v>
      </c>
      <c r="F103" s="9" t="s">
        <v>82</v>
      </c>
      <c r="G103" s="25"/>
      <c r="H103" s="15"/>
    </row>
    <row r="104" spans="1:8" s="4" customFormat="1" ht="17.25" customHeight="1" x14ac:dyDescent="0.25">
      <c r="A104" s="16">
        <v>3460</v>
      </c>
      <c r="B104" s="17">
        <v>71</v>
      </c>
      <c r="C104" s="8" t="s">
        <v>3</v>
      </c>
      <c r="D104" s="31">
        <f>$D$2*4</f>
        <v>4</v>
      </c>
      <c r="E104" s="17" t="s">
        <v>55</v>
      </c>
      <c r="F104" s="9" t="s">
        <v>82</v>
      </c>
      <c r="G104" s="25"/>
      <c r="H104" s="15"/>
    </row>
    <row r="105" spans="1:8" s="4" customFormat="1" ht="17.25" customHeight="1" x14ac:dyDescent="0.25">
      <c r="A105" s="16">
        <v>3832</v>
      </c>
      <c r="B105" s="17">
        <v>0</v>
      </c>
      <c r="C105" s="8" t="s">
        <v>1</v>
      </c>
      <c r="D105" s="31">
        <f>$D$2*4</f>
        <v>4</v>
      </c>
      <c r="E105" s="17" t="s">
        <v>21</v>
      </c>
      <c r="F105" s="9" t="s">
        <v>87</v>
      </c>
      <c r="G105" s="25"/>
      <c r="H105" s="15"/>
    </row>
    <row r="106" spans="1:8" s="4" customFormat="1" ht="17.25" customHeight="1" x14ac:dyDescent="0.25">
      <c r="A106" s="16">
        <v>3832</v>
      </c>
      <c r="B106" s="17">
        <v>15</v>
      </c>
      <c r="C106" s="17" t="s">
        <v>41</v>
      </c>
      <c r="D106" s="31">
        <f>$D$2*4</f>
        <v>4</v>
      </c>
      <c r="E106" s="17" t="s">
        <v>21</v>
      </c>
      <c r="F106" s="9" t="s">
        <v>87</v>
      </c>
      <c r="G106" s="25"/>
      <c r="H106" s="15"/>
    </row>
    <row r="107" spans="1:8" s="4" customFormat="1" ht="17.25" customHeight="1" x14ac:dyDescent="0.25">
      <c r="A107" s="16">
        <v>2445</v>
      </c>
      <c r="B107" s="17">
        <v>0</v>
      </c>
      <c r="C107" s="8" t="s">
        <v>1</v>
      </c>
      <c r="D107" s="31">
        <f>$D$2*2</f>
        <v>2</v>
      </c>
      <c r="E107" s="17" t="s">
        <v>237</v>
      </c>
      <c r="F107" s="9" t="s">
        <v>316</v>
      </c>
      <c r="G107" s="25"/>
      <c r="H107" s="15"/>
    </row>
    <row r="108" spans="1:8" s="4" customFormat="1" ht="17.25" customHeight="1" x14ac:dyDescent="0.25">
      <c r="A108" s="16">
        <v>2445</v>
      </c>
      <c r="B108" s="17">
        <v>15</v>
      </c>
      <c r="C108" s="17" t="s">
        <v>41</v>
      </c>
      <c r="D108" s="31">
        <f>$D$2*2</f>
        <v>2</v>
      </c>
      <c r="E108" s="17" t="s">
        <v>237</v>
      </c>
      <c r="F108" s="9" t="s">
        <v>316</v>
      </c>
      <c r="G108" s="25"/>
      <c r="H108" s="15"/>
    </row>
    <row r="109" spans="1:8" s="4" customFormat="1" ht="17.25" customHeight="1" x14ac:dyDescent="0.25">
      <c r="A109" s="16">
        <v>3022</v>
      </c>
      <c r="B109" s="17">
        <v>0</v>
      </c>
      <c r="C109" s="8" t="s">
        <v>1</v>
      </c>
      <c r="D109" s="31">
        <f>$D$2*11</f>
        <v>11</v>
      </c>
      <c r="E109" s="17" t="s">
        <v>9</v>
      </c>
      <c r="F109" s="9" t="s">
        <v>72</v>
      </c>
      <c r="G109" s="25"/>
      <c r="H109" s="15"/>
    </row>
    <row r="110" spans="1:8" s="4" customFormat="1" ht="17.25" customHeight="1" x14ac:dyDescent="0.25">
      <c r="A110" s="16">
        <v>3022</v>
      </c>
      <c r="B110" s="17">
        <v>4</v>
      </c>
      <c r="C110" s="8" t="s">
        <v>42</v>
      </c>
      <c r="D110" s="31">
        <f>$D$2*1</f>
        <v>1</v>
      </c>
      <c r="E110" s="17" t="s">
        <v>9</v>
      </c>
      <c r="F110" s="9" t="s">
        <v>72</v>
      </c>
      <c r="G110" s="25"/>
      <c r="H110" s="15"/>
    </row>
    <row r="111" spans="1:8" s="4" customFormat="1" ht="17.25" customHeight="1" x14ac:dyDescent="0.25">
      <c r="A111" s="16">
        <v>3022</v>
      </c>
      <c r="B111" s="17">
        <v>15</v>
      </c>
      <c r="C111" s="17" t="s">
        <v>41</v>
      </c>
      <c r="D111" s="31">
        <f>$D$2*2</f>
        <v>2</v>
      </c>
      <c r="E111" s="17" t="s">
        <v>9</v>
      </c>
      <c r="F111" s="9" t="s">
        <v>72</v>
      </c>
      <c r="G111" s="25"/>
      <c r="H111" s="15"/>
    </row>
    <row r="112" spans="1:8" s="4" customFormat="1" ht="17.25" customHeight="1" x14ac:dyDescent="0.25">
      <c r="A112" s="16">
        <v>3022</v>
      </c>
      <c r="B112" s="17">
        <v>71</v>
      </c>
      <c r="C112" s="8" t="s">
        <v>3</v>
      </c>
      <c r="D112" s="31">
        <f>$D$2*4</f>
        <v>4</v>
      </c>
      <c r="E112" s="17" t="s">
        <v>9</v>
      </c>
      <c r="F112" s="9" t="s">
        <v>72</v>
      </c>
      <c r="G112" s="25"/>
      <c r="H112" s="15"/>
    </row>
    <row r="113" spans="1:8" s="4" customFormat="1" ht="17.25" customHeight="1" x14ac:dyDescent="0.25">
      <c r="A113" s="16">
        <v>2420</v>
      </c>
      <c r="B113" s="17">
        <v>0</v>
      </c>
      <c r="C113" s="8" t="s">
        <v>1</v>
      </c>
      <c r="D113" s="31">
        <f>$D$2*26</f>
        <v>26</v>
      </c>
      <c r="E113" s="17" t="s">
        <v>2</v>
      </c>
      <c r="F113" s="9" t="s">
        <v>62</v>
      </c>
      <c r="G113" s="25"/>
      <c r="H113" s="15"/>
    </row>
    <row r="114" spans="1:8" s="4" customFormat="1" ht="17.25" customHeight="1" x14ac:dyDescent="0.25">
      <c r="A114" s="16">
        <v>2420</v>
      </c>
      <c r="B114" s="17">
        <v>4</v>
      </c>
      <c r="C114" s="8" t="s">
        <v>42</v>
      </c>
      <c r="D114" s="31">
        <f>$D$2*4</f>
        <v>4</v>
      </c>
      <c r="E114" s="17" t="s">
        <v>2</v>
      </c>
      <c r="F114" s="9" t="s">
        <v>62</v>
      </c>
      <c r="G114" s="25"/>
      <c r="H114" s="15"/>
    </row>
    <row r="115" spans="1:8" s="4" customFormat="1" ht="17.25" customHeight="1" x14ac:dyDescent="0.25">
      <c r="A115" s="16">
        <v>2420</v>
      </c>
      <c r="B115" s="17">
        <v>15</v>
      </c>
      <c r="C115" s="17" t="s">
        <v>41</v>
      </c>
      <c r="D115" s="31">
        <f>$D$2*8</f>
        <v>8</v>
      </c>
      <c r="E115" s="17" t="s">
        <v>2</v>
      </c>
      <c r="F115" s="9" t="s">
        <v>62</v>
      </c>
      <c r="G115" s="25"/>
      <c r="H115" s="15"/>
    </row>
    <row r="116" spans="1:8" s="4" customFormat="1" ht="17.25" customHeight="1" x14ac:dyDescent="0.25">
      <c r="A116" s="16" t="s">
        <v>253</v>
      </c>
      <c r="B116" s="17">
        <v>72</v>
      </c>
      <c r="C116" s="8" t="s">
        <v>0</v>
      </c>
      <c r="D116" s="31">
        <f>$D$2*2</f>
        <v>2</v>
      </c>
      <c r="E116" s="17" t="s">
        <v>174</v>
      </c>
      <c r="F116" s="9" t="s">
        <v>198</v>
      </c>
      <c r="G116" s="25"/>
      <c r="H116" s="15"/>
    </row>
    <row r="117" spans="1:8" s="4" customFormat="1" ht="17.25" customHeight="1" x14ac:dyDescent="0.25">
      <c r="A117" s="16">
        <v>87580</v>
      </c>
      <c r="B117" s="17">
        <v>0</v>
      </c>
      <c r="C117" s="8" t="s">
        <v>1</v>
      </c>
      <c r="D117" s="31">
        <f>$D$2*2</f>
        <v>2</v>
      </c>
      <c r="E117" s="17" t="s">
        <v>112</v>
      </c>
      <c r="F117" s="9" t="s">
        <v>127</v>
      </c>
      <c r="G117" s="25"/>
      <c r="H117" s="15"/>
    </row>
    <row r="118" spans="1:8" s="4" customFormat="1" ht="17.25" customHeight="1" x14ac:dyDescent="0.25">
      <c r="A118" s="16">
        <v>87580</v>
      </c>
      <c r="B118" s="17">
        <v>4</v>
      </c>
      <c r="C118" s="17" t="s">
        <v>42</v>
      </c>
      <c r="D118" s="31">
        <f>$D$2*1</f>
        <v>1</v>
      </c>
      <c r="E118" s="17" t="s">
        <v>112</v>
      </c>
      <c r="F118" s="9" t="s">
        <v>127</v>
      </c>
      <c r="G118" s="25"/>
      <c r="H118" s="15"/>
    </row>
    <row r="119" spans="1:8" s="4" customFormat="1" ht="17.25" customHeight="1" x14ac:dyDescent="0.25">
      <c r="A119" s="16">
        <v>3021</v>
      </c>
      <c r="B119" s="17">
        <v>0</v>
      </c>
      <c r="C119" s="8" t="s">
        <v>1</v>
      </c>
      <c r="D119" s="31">
        <f>$D$2*7</f>
        <v>7</v>
      </c>
      <c r="E119" s="17" t="s">
        <v>8</v>
      </c>
      <c r="F119" s="9" t="s">
        <v>71</v>
      </c>
      <c r="G119" s="25"/>
      <c r="H119" s="15"/>
    </row>
    <row r="120" spans="1:8" s="4" customFormat="1" ht="17.25" customHeight="1" x14ac:dyDescent="0.25">
      <c r="A120" s="16">
        <v>3021</v>
      </c>
      <c r="B120" s="17">
        <v>4</v>
      </c>
      <c r="C120" s="8" t="s">
        <v>42</v>
      </c>
      <c r="D120" s="31">
        <f>$D$2*1</f>
        <v>1</v>
      </c>
      <c r="E120" s="17" t="s">
        <v>8</v>
      </c>
      <c r="F120" s="9" t="s">
        <v>71</v>
      </c>
      <c r="G120" s="25"/>
      <c r="H120" s="15"/>
    </row>
    <row r="121" spans="1:8" s="4" customFormat="1" ht="17.25" customHeight="1" x14ac:dyDescent="0.25">
      <c r="A121" s="16">
        <v>3020</v>
      </c>
      <c r="B121" s="17">
        <v>0</v>
      </c>
      <c r="C121" s="8" t="s">
        <v>1</v>
      </c>
      <c r="D121" s="34">
        <f>$D$2*20</f>
        <v>20</v>
      </c>
      <c r="E121" s="27" t="s">
        <v>7</v>
      </c>
      <c r="F121" s="9" t="s">
        <v>70</v>
      </c>
      <c r="G121" s="25"/>
      <c r="H121" s="15"/>
    </row>
    <row r="122" spans="1:8" s="4" customFormat="1" ht="17.25" customHeight="1" x14ac:dyDescent="0.25">
      <c r="A122" s="16">
        <v>3020</v>
      </c>
      <c r="B122" s="17">
        <v>4</v>
      </c>
      <c r="C122" s="8" t="s">
        <v>42</v>
      </c>
      <c r="D122" s="34">
        <f>$D$2*3</f>
        <v>3</v>
      </c>
      <c r="E122" s="27" t="s">
        <v>7</v>
      </c>
      <c r="F122" s="9" t="s">
        <v>70</v>
      </c>
      <c r="G122" s="25"/>
      <c r="H122" s="15"/>
    </row>
    <row r="123" spans="1:8" s="4" customFormat="1" ht="17.25" customHeight="1" x14ac:dyDescent="0.25">
      <c r="A123" s="16">
        <v>3020</v>
      </c>
      <c r="B123" s="17">
        <v>15</v>
      </c>
      <c r="C123" s="17" t="s">
        <v>41</v>
      </c>
      <c r="D123" s="34">
        <f>$D$2*4</f>
        <v>4</v>
      </c>
      <c r="E123" s="27" t="s">
        <v>7</v>
      </c>
      <c r="F123" s="9" t="s">
        <v>70</v>
      </c>
      <c r="G123" s="25"/>
      <c r="H123" s="15"/>
    </row>
    <row r="124" spans="1:8" s="4" customFormat="1" ht="17.25" customHeight="1" x14ac:dyDescent="0.25">
      <c r="A124" s="16">
        <v>3795</v>
      </c>
      <c r="B124" s="17">
        <v>0</v>
      </c>
      <c r="C124" s="8" t="s">
        <v>1</v>
      </c>
      <c r="D124" s="32">
        <f>$D$2*13</f>
        <v>13</v>
      </c>
      <c r="E124" s="27" t="s">
        <v>20</v>
      </c>
      <c r="F124" s="9" t="s">
        <v>86</v>
      </c>
      <c r="G124" s="25"/>
      <c r="H124" s="15"/>
    </row>
    <row r="125" spans="1:8" s="4" customFormat="1" ht="17.25" customHeight="1" x14ac:dyDescent="0.25">
      <c r="A125" s="16">
        <v>3795</v>
      </c>
      <c r="B125" s="17">
        <v>15</v>
      </c>
      <c r="C125" s="17" t="s">
        <v>41</v>
      </c>
      <c r="D125" s="34">
        <f>$D$2*6</f>
        <v>6</v>
      </c>
      <c r="E125" s="27" t="s">
        <v>20</v>
      </c>
      <c r="F125" s="9" t="s">
        <v>86</v>
      </c>
      <c r="G125" s="25"/>
      <c r="H125" s="15"/>
    </row>
    <row r="126" spans="1:8" s="4" customFormat="1" ht="17.25" customHeight="1" x14ac:dyDescent="0.25">
      <c r="A126" s="16">
        <v>3034</v>
      </c>
      <c r="B126" s="17">
        <v>0</v>
      </c>
      <c r="C126" s="8" t="s">
        <v>1</v>
      </c>
      <c r="D126" s="31">
        <f>$D$2*11</f>
        <v>11</v>
      </c>
      <c r="E126" s="17" t="s">
        <v>49</v>
      </c>
      <c r="F126" s="9" t="s">
        <v>77</v>
      </c>
      <c r="G126" s="25"/>
      <c r="H126" s="15"/>
    </row>
    <row r="127" spans="1:8" s="4" customFormat="1" ht="17.25" customHeight="1" x14ac:dyDescent="0.25">
      <c r="A127" s="16">
        <v>3176</v>
      </c>
      <c r="B127" s="17">
        <v>0</v>
      </c>
      <c r="C127" s="8" t="s">
        <v>1</v>
      </c>
      <c r="D127" s="31">
        <f>$D$2*4</f>
        <v>4</v>
      </c>
      <c r="E127" s="17" t="s">
        <v>16</v>
      </c>
      <c r="F127" s="9" t="s">
        <v>97</v>
      </c>
      <c r="G127" s="25"/>
      <c r="H127" s="15"/>
    </row>
    <row r="128" spans="1:8" s="4" customFormat="1" ht="17.25" customHeight="1" x14ac:dyDescent="0.25">
      <c r="A128" s="16">
        <v>3176</v>
      </c>
      <c r="B128" s="17">
        <v>4</v>
      </c>
      <c r="C128" s="8" t="s">
        <v>42</v>
      </c>
      <c r="D128" s="31">
        <f>$D$2*2</f>
        <v>2</v>
      </c>
      <c r="E128" s="17" t="s">
        <v>16</v>
      </c>
      <c r="F128" s="9" t="s">
        <v>97</v>
      </c>
      <c r="G128" s="25"/>
      <c r="H128" s="15"/>
    </row>
    <row r="129" spans="1:8" s="4" customFormat="1" ht="17.25" customHeight="1" x14ac:dyDescent="0.25">
      <c r="A129" s="16">
        <v>3030</v>
      </c>
      <c r="B129" s="17">
        <v>0</v>
      </c>
      <c r="C129" s="8" t="s">
        <v>1</v>
      </c>
      <c r="D129" s="31">
        <f>$D$2*1</f>
        <v>1</v>
      </c>
      <c r="E129" s="17" t="s">
        <v>241</v>
      </c>
      <c r="F129" s="9" t="s">
        <v>317</v>
      </c>
      <c r="G129" s="25"/>
      <c r="H129" s="15"/>
    </row>
    <row r="130" spans="1:8" s="4" customFormat="1" ht="17.25" customHeight="1" x14ac:dyDescent="0.25">
      <c r="A130" s="16">
        <v>3029</v>
      </c>
      <c r="B130" s="17">
        <v>0</v>
      </c>
      <c r="C130" s="8" t="s">
        <v>1</v>
      </c>
      <c r="D130" s="31">
        <f>$D$2*2</f>
        <v>2</v>
      </c>
      <c r="E130" s="17" t="s">
        <v>240</v>
      </c>
      <c r="F130" s="9" t="s">
        <v>318</v>
      </c>
      <c r="G130" s="25"/>
      <c r="H130" s="15"/>
    </row>
    <row r="131" spans="1:8" s="4" customFormat="1" ht="17.25" customHeight="1" x14ac:dyDescent="0.25">
      <c r="A131" s="16">
        <v>3031</v>
      </c>
      <c r="B131" s="17">
        <v>0</v>
      </c>
      <c r="C131" s="8" t="s">
        <v>1</v>
      </c>
      <c r="D131" s="31">
        <f>$D$2*1</f>
        <v>1</v>
      </c>
      <c r="E131" s="17" t="s">
        <v>12</v>
      </c>
      <c r="F131" s="9" t="s">
        <v>75</v>
      </c>
      <c r="G131" s="25"/>
      <c r="H131" s="15"/>
    </row>
    <row r="132" spans="1:8" s="4" customFormat="1" ht="17.25" customHeight="1" x14ac:dyDescent="0.25">
      <c r="A132" s="16">
        <v>64799</v>
      </c>
      <c r="B132" s="17">
        <v>0</v>
      </c>
      <c r="C132" s="8" t="s">
        <v>1</v>
      </c>
      <c r="D132" s="31">
        <f>$D$2*1</f>
        <v>1</v>
      </c>
      <c r="E132" s="17" t="s">
        <v>270</v>
      </c>
      <c r="F132" s="9" t="s">
        <v>319</v>
      </c>
      <c r="G132" s="25"/>
      <c r="H132" s="15"/>
    </row>
    <row r="133" spans="1:8" s="4" customFormat="1" ht="17.25" customHeight="1" x14ac:dyDescent="0.25">
      <c r="A133" s="16">
        <v>3032</v>
      </c>
      <c r="B133" s="17">
        <v>0</v>
      </c>
      <c r="C133" s="8" t="s">
        <v>1</v>
      </c>
      <c r="D133" s="31">
        <f>$D$2*2</f>
        <v>2</v>
      </c>
      <c r="E133" s="17" t="s">
        <v>13</v>
      </c>
      <c r="F133" s="9" t="s">
        <v>76</v>
      </c>
      <c r="G133" s="25"/>
      <c r="H133" s="15"/>
    </row>
    <row r="134" spans="1:8" s="4" customFormat="1" ht="17.25" customHeight="1" x14ac:dyDescent="0.25">
      <c r="A134" s="16">
        <v>3035</v>
      </c>
      <c r="B134" s="17">
        <v>0</v>
      </c>
      <c r="C134" s="8" t="s">
        <v>1</v>
      </c>
      <c r="D134" s="31">
        <f>$D$2*1</f>
        <v>1</v>
      </c>
      <c r="E134" s="17" t="s">
        <v>50</v>
      </c>
      <c r="F134" s="9" t="s">
        <v>362</v>
      </c>
      <c r="G134" s="25"/>
      <c r="H134" s="15"/>
    </row>
    <row r="135" spans="1:8" s="4" customFormat="1" ht="17.25" customHeight="1" x14ac:dyDescent="0.25">
      <c r="A135" s="16">
        <v>54200</v>
      </c>
      <c r="B135" s="17">
        <v>0</v>
      </c>
      <c r="C135" s="8" t="s">
        <v>1</v>
      </c>
      <c r="D135" s="31">
        <f>$D$2*2</f>
        <v>2</v>
      </c>
      <c r="E135" s="17" t="s">
        <v>351</v>
      </c>
      <c r="F135" s="9" t="s">
        <v>92</v>
      </c>
      <c r="G135" s="25"/>
      <c r="H135" s="15"/>
    </row>
    <row r="136" spans="1:8" s="4" customFormat="1" ht="17.25" customHeight="1" x14ac:dyDescent="0.25">
      <c r="A136" s="16">
        <v>85984</v>
      </c>
      <c r="B136" s="17">
        <v>0</v>
      </c>
      <c r="C136" s="8" t="s">
        <v>1</v>
      </c>
      <c r="D136" s="31">
        <f>$D$2*2</f>
        <v>2</v>
      </c>
      <c r="E136" s="17" t="s">
        <v>320</v>
      </c>
      <c r="F136" s="9" t="s">
        <v>126</v>
      </c>
      <c r="G136" s="25"/>
      <c r="H136" s="15"/>
    </row>
    <row r="137" spans="1:8" s="4" customFormat="1" ht="17.25" customHeight="1" x14ac:dyDescent="0.25">
      <c r="A137" s="16" t="s">
        <v>259</v>
      </c>
      <c r="B137" s="17">
        <v>0</v>
      </c>
      <c r="C137" s="8" t="s">
        <v>1</v>
      </c>
      <c r="D137" s="31">
        <f>$D$2*2</f>
        <v>2</v>
      </c>
      <c r="E137" s="17" t="s">
        <v>323</v>
      </c>
      <c r="F137" s="9" t="s">
        <v>322</v>
      </c>
      <c r="G137" s="25"/>
      <c r="H137" s="15"/>
    </row>
    <row r="138" spans="1:8" s="4" customFormat="1" ht="17.25" customHeight="1" x14ac:dyDescent="0.25">
      <c r="A138" s="16">
        <v>11477</v>
      </c>
      <c r="B138" s="17">
        <v>0</v>
      </c>
      <c r="C138" s="8" t="s">
        <v>1</v>
      </c>
      <c r="D138" s="31">
        <f>$D$2*6</f>
        <v>6</v>
      </c>
      <c r="E138" s="17" t="s">
        <v>325</v>
      </c>
      <c r="F138" s="9" t="s">
        <v>324</v>
      </c>
      <c r="G138" s="25"/>
      <c r="H138" s="15"/>
    </row>
    <row r="139" spans="1:8" s="4" customFormat="1" ht="17.25" customHeight="1" x14ac:dyDescent="0.25">
      <c r="A139" s="16">
        <v>15068</v>
      </c>
      <c r="B139" s="17">
        <v>0</v>
      </c>
      <c r="C139" s="8" t="s">
        <v>1</v>
      </c>
      <c r="D139" s="31">
        <f>$D$2*2</f>
        <v>2</v>
      </c>
      <c r="E139" s="17" t="s">
        <v>327</v>
      </c>
      <c r="F139" s="9" t="s">
        <v>326</v>
      </c>
      <c r="G139" s="25"/>
      <c r="H139" s="15"/>
    </row>
    <row r="140" spans="1:8" s="4" customFormat="1" ht="17.25" customHeight="1" x14ac:dyDescent="0.25">
      <c r="A140" s="16">
        <v>88930</v>
      </c>
      <c r="B140" s="17">
        <v>0</v>
      </c>
      <c r="C140" s="8" t="s">
        <v>1</v>
      </c>
      <c r="D140" s="31">
        <f>$D$2*28</f>
        <v>28</v>
      </c>
      <c r="E140" s="17" t="s">
        <v>352</v>
      </c>
      <c r="F140" s="9" t="s">
        <v>222</v>
      </c>
      <c r="G140" s="25"/>
      <c r="H140" s="15"/>
    </row>
    <row r="141" spans="1:8" s="4" customFormat="1" ht="17.25" customHeight="1" x14ac:dyDescent="0.25">
      <c r="A141" s="16">
        <v>50950</v>
      </c>
      <c r="B141" s="17">
        <v>0</v>
      </c>
      <c r="C141" s="8" t="s">
        <v>1</v>
      </c>
      <c r="D141" s="31">
        <f>$D$2*14</f>
        <v>14</v>
      </c>
      <c r="E141" s="17" t="s">
        <v>353</v>
      </c>
      <c r="F141" s="9" t="s">
        <v>122</v>
      </c>
      <c r="G141" s="25"/>
      <c r="H141" s="15"/>
    </row>
    <row r="142" spans="1:8" s="4" customFormat="1" ht="17.25" customHeight="1" x14ac:dyDescent="0.25">
      <c r="A142" s="16">
        <v>93273</v>
      </c>
      <c r="B142" s="17">
        <v>0</v>
      </c>
      <c r="C142" s="8" t="s">
        <v>1</v>
      </c>
      <c r="D142" s="31">
        <f>$D$2*10</f>
        <v>10</v>
      </c>
      <c r="E142" s="17" t="s">
        <v>331</v>
      </c>
      <c r="F142" s="9" t="s">
        <v>330</v>
      </c>
      <c r="G142" s="25"/>
      <c r="H142" s="15"/>
    </row>
    <row r="143" spans="1:8" s="4" customFormat="1" ht="17.25" customHeight="1" x14ac:dyDescent="0.25">
      <c r="A143" s="16">
        <v>13547</v>
      </c>
      <c r="B143" s="17">
        <v>0</v>
      </c>
      <c r="C143" s="8" t="s">
        <v>1</v>
      </c>
      <c r="D143" s="31">
        <f>$D$2*2</f>
        <v>2</v>
      </c>
      <c r="E143" s="17" t="s">
        <v>333</v>
      </c>
      <c r="F143" s="9" t="s">
        <v>332</v>
      </c>
      <c r="G143" s="25"/>
      <c r="H143" s="15"/>
    </row>
    <row r="144" spans="1:8" s="4" customFormat="1" ht="17.25" customHeight="1" x14ac:dyDescent="0.25">
      <c r="A144" s="16">
        <v>61678</v>
      </c>
      <c r="B144" s="17">
        <v>0</v>
      </c>
      <c r="C144" s="8" t="s">
        <v>1</v>
      </c>
      <c r="D144" s="31">
        <f>$D$2*2</f>
        <v>2</v>
      </c>
      <c r="E144" s="17" t="s">
        <v>329</v>
      </c>
      <c r="F144" s="9" t="s">
        <v>328</v>
      </c>
      <c r="G144" s="25"/>
      <c r="H144" s="15"/>
    </row>
    <row r="145" spans="1:8" s="4" customFormat="1" ht="17.25" customHeight="1" x14ac:dyDescent="0.25">
      <c r="A145" s="16">
        <v>4287</v>
      </c>
      <c r="B145" s="17">
        <v>0</v>
      </c>
      <c r="C145" s="8" t="s">
        <v>1</v>
      </c>
      <c r="D145" s="31">
        <f>$D$2*2</f>
        <v>2</v>
      </c>
      <c r="E145" s="17" t="s">
        <v>321</v>
      </c>
      <c r="F145" s="9" t="s">
        <v>120</v>
      </c>
      <c r="G145" s="25"/>
      <c r="H145" s="15"/>
    </row>
    <row r="146" spans="1:8" s="4" customFormat="1" ht="17.25" customHeight="1" x14ac:dyDescent="0.25">
      <c r="A146" s="16">
        <v>3705</v>
      </c>
      <c r="B146" s="17">
        <v>0</v>
      </c>
      <c r="C146" s="8" t="s">
        <v>1</v>
      </c>
      <c r="D146" s="31">
        <f>$D$2*2</f>
        <v>2</v>
      </c>
      <c r="E146" s="17" t="s">
        <v>173</v>
      </c>
      <c r="F146" s="9" t="s">
        <v>193</v>
      </c>
      <c r="G146" s="25"/>
      <c r="H146" s="15"/>
    </row>
    <row r="147" spans="1:8" s="4" customFormat="1" ht="17.25" customHeight="1" x14ac:dyDescent="0.25">
      <c r="A147" s="16">
        <v>32073</v>
      </c>
      <c r="B147" s="17">
        <v>71</v>
      </c>
      <c r="C147" s="8" t="s">
        <v>3</v>
      </c>
      <c r="D147" s="31">
        <f>$D$2*2</f>
        <v>2</v>
      </c>
      <c r="E147" s="17" t="s">
        <v>244</v>
      </c>
      <c r="F147" s="9" t="s">
        <v>334</v>
      </c>
      <c r="G147" s="25"/>
      <c r="H147" s="15"/>
    </row>
    <row r="148" spans="1:8" s="4" customFormat="1" ht="17.25" customHeight="1" x14ac:dyDescent="0.25">
      <c r="A148" s="16">
        <v>3706</v>
      </c>
      <c r="B148" s="17">
        <v>0</v>
      </c>
      <c r="C148" s="8" t="s">
        <v>1</v>
      </c>
      <c r="D148" s="31">
        <f>$D$2*1</f>
        <v>1</v>
      </c>
      <c r="E148" s="17" t="s">
        <v>128</v>
      </c>
      <c r="F148" s="9" t="s">
        <v>133</v>
      </c>
      <c r="G148" s="25"/>
      <c r="H148" s="15"/>
    </row>
    <row r="149" spans="1:8" s="4" customFormat="1" ht="17.25" customHeight="1" x14ac:dyDescent="0.25">
      <c r="A149" s="16">
        <v>3706</v>
      </c>
      <c r="B149" s="17">
        <v>4</v>
      </c>
      <c r="C149" s="8" t="s">
        <v>42</v>
      </c>
      <c r="D149" s="31">
        <f>$D$2*10</f>
        <v>10</v>
      </c>
      <c r="E149" s="17" t="s">
        <v>128</v>
      </c>
      <c r="F149" s="9" t="s">
        <v>133</v>
      </c>
      <c r="G149" s="25"/>
      <c r="H149" s="15"/>
    </row>
    <row r="150" spans="1:8" s="4" customFormat="1" ht="17.25" customHeight="1" x14ac:dyDescent="0.25">
      <c r="A150" s="16">
        <v>6541</v>
      </c>
      <c r="B150" s="17">
        <v>4</v>
      </c>
      <c r="C150" s="8" t="s">
        <v>42</v>
      </c>
      <c r="D150" s="31">
        <f>$D$2*4</f>
        <v>4</v>
      </c>
      <c r="E150" s="17" t="s">
        <v>180</v>
      </c>
      <c r="F150" s="9" t="s">
        <v>196</v>
      </c>
      <c r="G150" s="25"/>
      <c r="H150" s="15"/>
    </row>
    <row r="151" spans="1:8" s="4" customFormat="1" ht="17.25" customHeight="1" x14ac:dyDescent="0.25">
      <c r="A151" s="16">
        <v>2730</v>
      </c>
      <c r="B151" s="17">
        <v>0</v>
      </c>
      <c r="C151" s="8" t="s">
        <v>1</v>
      </c>
      <c r="D151" s="31">
        <f>$D$2*2</f>
        <v>2</v>
      </c>
      <c r="E151" s="17" t="s">
        <v>238</v>
      </c>
      <c r="F151" s="9" t="s">
        <v>335</v>
      </c>
      <c r="G151" s="25"/>
      <c r="H151" s="15"/>
    </row>
    <row r="152" spans="1:8" s="4" customFormat="1" ht="17.25" customHeight="1" x14ac:dyDescent="0.25">
      <c r="A152" s="16">
        <v>3703</v>
      </c>
      <c r="B152" s="17">
        <v>0</v>
      </c>
      <c r="C152" s="8" t="s">
        <v>1</v>
      </c>
      <c r="D152" s="31">
        <f>$D$2*2</f>
        <v>2</v>
      </c>
      <c r="E152" s="17" t="s">
        <v>247</v>
      </c>
      <c r="F152" s="9" t="s">
        <v>336</v>
      </c>
      <c r="G152" s="25"/>
      <c r="H152" s="15"/>
    </row>
    <row r="153" spans="1:8" s="4" customFormat="1" ht="17.25" customHeight="1" x14ac:dyDescent="0.25">
      <c r="A153" s="16">
        <v>3700</v>
      </c>
      <c r="B153" s="17">
        <v>0</v>
      </c>
      <c r="C153" s="8" t="s">
        <v>1</v>
      </c>
      <c r="D153" s="31">
        <f>$D$2*3</f>
        <v>3</v>
      </c>
      <c r="E153" s="17" t="s">
        <v>144</v>
      </c>
      <c r="F153" s="9" t="s">
        <v>155</v>
      </c>
      <c r="G153" s="25"/>
      <c r="H153" s="15"/>
    </row>
    <row r="154" spans="1:8" s="4" customFormat="1" ht="17.25" customHeight="1" x14ac:dyDescent="0.25">
      <c r="A154" s="16">
        <v>3700</v>
      </c>
      <c r="B154" s="17">
        <v>4</v>
      </c>
      <c r="C154" s="8" t="s">
        <v>42</v>
      </c>
      <c r="D154" s="31">
        <f>$D$2*6</f>
        <v>6</v>
      </c>
      <c r="E154" s="17" t="s">
        <v>144</v>
      </c>
      <c r="F154" s="9" t="s">
        <v>155</v>
      </c>
      <c r="G154" s="25"/>
      <c r="H154" s="15"/>
    </row>
    <row r="155" spans="1:8" s="4" customFormat="1" ht="17.25" customHeight="1" x14ac:dyDescent="0.25">
      <c r="A155" s="16">
        <v>32000</v>
      </c>
      <c r="B155" s="17">
        <v>0</v>
      </c>
      <c r="C155" s="8" t="s">
        <v>1</v>
      </c>
      <c r="D155" s="31">
        <f>$D$2*10</f>
        <v>10</v>
      </c>
      <c r="E155" s="17" t="s">
        <v>169</v>
      </c>
      <c r="F155" s="9" t="s">
        <v>189</v>
      </c>
      <c r="G155" s="25"/>
      <c r="H155" s="15"/>
    </row>
    <row r="156" spans="1:8" s="4" customFormat="1" ht="17.25" customHeight="1" x14ac:dyDescent="0.25">
      <c r="A156" s="16">
        <v>3701</v>
      </c>
      <c r="B156" s="17">
        <v>4</v>
      </c>
      <c r="C156" s="8" t="s">
        <v>42</v>
      </c>
      <c r="D156" s="31">
        <f>$D$2*8</f>
        <v>8</v>
      </c>
      <c r="E156" s="17" t="s">
        <v>172</v>
      </c>
      <c r="F156" s="9" t="s">
        <v>192</v>
      </c>
      <c r="G156" s="25"/>
      <c r="H156" s="15"/>
    </row>
    <row r="157" spans="1:8" s="4" customFormat="1" ht="17.25" customHeight="1" x14ac:dyDescent="0.25">
      <c r="A157" s="16" t="s">
        <v>245</v>
      </c>
      <c r="B157" s="17">
        <v>14</v>
      </c>
      <c r="C157" s="17" t="s">
        <v>53</v>
      </c>
      <c r="D157" s="31">
        <f>$D$2*4</f>
        <v>4</v>
      </c>
      <c r="E157" s="17" t="s">
        <v>170</v>
      </c>
      <c r="F157" s="9" t="s">
        <v>199</v>
      </c>
      <c r="G157" s="25"/>
      <c r="H157" s="15"/>
    </row>
    <row r="158" spans="1:8" s="4" customFormat="1" ht="17.25" customHeight="1" x14ac:dyDescent="0.25">
      <c r="A158" s="16">
        <v>3673</v>
      </c>
      <c r="B158" s="17">
        <v>71</v>
      </c>
      <c r="C158" s="8" t="s">
        <v>3</v>
      </c>
      <c r="D158" s="31">
        <f>$D$2*1</f>
        <v>1</v>
      </c>
      <c r="E158" s="17" t="s">
        <v>171</v>
      </c>
      <c r="F158" s="9" t="s">
        <v>191</v>
      </c>
      <c r="G158" s="25"/>
      <c r="H158" s="15"/>
    </row>
    <row r="159" spans="1:8" s="4" customFormat="1" ht="17.25" customHeight="1" x14ac:dyDescent="0.25">
      <c r="A159" s="16">
        <v>4274</v>
      </c>
      <c r="B159" s="17">
        <v>1</v>
      </c>
      <c r="C159" s="17" t="s">
        <v>56</v>
      </c>
      <c r="D159" s="31">
        <f>$D$2*2</f>
        <v>2</v>
      </c>
      <c r="E159" s="17" t="s">
        <v>147</v>
      </c>
      <c r="F159" s="9" t="s">
        <v>158</v>
      </c>
      <c r="G159" s="25"/>
      <c r="H159" s="15"/>
    </row>
    <row r="160" spans="1:8" s="4" customFormat="1" ht="17.25" customHeight="1" x14ac:dyDescent="0.25">
      <c r="A160" s="16">
        <v>4274</v>
      </c>
      <c r="B160" s="17">
        <v>71</v>
      </c>
      <c r="C160" s="8" t="s">
        <v>3</v>
      </c>
      <c r="D160" s="31">
        <f>$D$2*11</f>
        <v>11</v>
      </c>
      <c r="E160" s="17" t="s">
        <v>147</v>
      </c>
      <c r="F160" s="9" t="s">
        <v>158</v>
      </c>
      <c r="G160" s="25"/>
      <c r="H160" s="15"/>
    </row>
    <row r="161" spans="1:9" s="4" customFormat="1" ht="17.25" customHeight="1" x14ac:dyDescent="0.25">
      <c r="A161" s="16">
        <v>6558</v>
      </c>
      <c r="B161" s="17">
        <v>1</v>
      </c>
      <c r="C161" s="8" t="s">
        <v>56</v>
      </c>
      <c r="D161" s="31">
        <f>$D$2*1</f>
        <v>1</v>
      </c>
      <c r="E161" s="17" t="s">
        <v>271</v>
      </c>
      <c r="F161" s="9" t="s">
        <v>338</v>
      </c>
      <c r="G161" s="25"/>
      <c r="H161" s="15"/>
      <c r="I161" s="2"/>
    </row>
    <row r="162" spans="1:9" s="4" customFormat="1" ht="17.25" customHeight="1" x14ac:dyDescent="0.25">
      <c r="A162" s="16">
        <v>4263</v>
      </c>
      <c r="B162" s="17">
        <v>0</v>
      </c>
      <c r="C162" s="8" t="s">
        <v>1</v>
      </c>
      <c r="D162" s="31">
        <f>$D$2*9</f>
        <v>9</v>
      </c>
      <c r="E162" s="17" t="s">
        <v>146</v>
      </c>
      <c r="F162" s="9" t="s">
        <v>157</v>
      </c>
      <c r="G162" s="25"/>
      <c r="H162" s="15"/>
      <c r="I162" s="2"/>
    </row>
    <row r="163" spans="1:9" ht="17.25" customHeight="1" x14ac:dyDescent="0.25">
      <c r="A163" s="16">
        <v>4263</v>
      </c>
      <c r="B163" s="17">
        <v>4</v>
      </c>
      <c r="C163" s="8" t="s">
        <v>42</v>
      </c>
      <c r="D163" s="31">
        <f>$D$2*14</f>
        <v>14</v>
      </c>
      <c r="E163" s="17" t="s">
        <v>146</v>
      </c>
      <c r="F163" s="9" t="s">
        <v>157</v>
      </c>
      <c r="G163" s="25"/>
      <c r="H163" s="15"/>
    </row>
    <row r="164" spans="1:9" ht="17.25" customHeight="1" x14ac:dyDescent="0.25">
      <c r="A164" s="16">
        <v>4262</v>
      </c>
      <c r="B164" s="17">
        <v>4</v>
      </c>
      <c r="C164" s="8" t="s">
        <v>42</v>
      </c>
      <c r="D164" s="31">
        <f>$D$2*10</f>
        <v>10</v>
      </c>
      <c r="E164" s="17" t="s">
        <v>145</v>
      </c>
      <c r="F164" s="9" t="s">
        <v>156</v>
      </c>
      <c r="G164" s="25"/>
      <c r="H164" s="15"/>
    </row>
    <row r="165" spans="1:9" ht="17.25" customHeight="1" x14ac:dyDescent="0.25">
      <c r="A165" s="16">
        <v>4442</v>
      </c>
      <c r="B165" s="17">
        <v>4</v>
      </c>
      <c r="C165" s="8" t="s">
        <v>42</v>
      </c>
      <c r="D165" s="31">
        <f>$D$2*4</f>
        <v>4</v>
      </c>
      <c r="E165" s="17" t="s">
        <v>149</v>
      </c>
      <c r="F165" s="9" t="s">
        <v>159</v>
      </c>
      <c r="G165" s="25" t="s">
        <v>354</v>
      </c>
      <c r="H165" s="15"/>
    </row>
    <row r="166" spans="1:9" ht="17.25" customHeight="1" x14ac:dyDescent="0.25">
      <c r="A166" s="16" t="s">
        <v>248</v>
      </c>
      <c r="B166" s="17">
        <v>0</v>
      </c>
      <c r="C166" s="8" t="s">
        <v>1</v>
      </c>
      <c r="D166" s="31">
        <f>$D$2*1</f>
        <v>1</v>
      </c>
      <c r="E166" s="17" t="s">
        <v>57</v>
      </c>
      <c r="F166" s="9" t="s">
        <v>84</v>
      </c>
      <c r="G166" s="25"/>
      <c r="H166" s="15"/>
    </row>
    <row r="167" spans="1:9" ht="17.25" customHeight="1" x14ac:dyDescent="0.25">
      <c r="A167" s="16" t="s">
        <v>248</v>
      </c>
      <c r="B167" s="17">
        <v>4</v>
      </c>
      <c r="C167" s="8" t="s">
        <v>42</v>
      </c>
      <c r="D167" s="31">
        <f>$D$2*2</f>
        <v>2</v>
      </c>
      <c r="E167" s="17" t="s">
        <v>57</v>
      </c>
      <c r="F167" s="9" t="s">
        <v>84</v>
      </c>
      <c r="G167" s="25"/>
      <c r="H167" s="15"/>
    </row>
    <row r="168" spans="1:9" ht="17.25" customHeight="1" x14ac:dyDescent="0.25">
      <c r="A168" s="16">
        <v>32001</v>
      </c>
      <c r="B168" s="17">
        <v>4</v>
      </c>
      <c r="C168" s="8" t="s">
        <v>42</v>
      </c>
      <c r="D168" s="31">
        <f>$D$2*1</f>
        <v>1</v>
      </c>
      <c r="E168" s="17" t="s">
        <v>105</v>
      </c>
      <c r="F168" s="9" t="s">
        <v>116</v>
      </c>
      <c r="G168" s="25"/>
      <c r="H168" s="15"/>
    </row>
    <row r="169" spans="1:9" ht="17.25" customHeight="1" x14ac:dyDescent="0.25">
      <c r="A169" s="16">
        <v>32001</v>
      </c>
      <c r="B169" s="17">
        <v>71</v>
      </c>
      <c r="C169" s="8" t="s">
        <v>3</v>
      </c>
      <c r="D169" s="31">
        <f>$D$2*2</f>
        <v>2</v>
      </c>
      <c r="E169" s="17" t="s">
        <v>105</v>
      </c>
      <c r="F169" s="9" t="s">
        <v>116</v>
      </c>
      <c r="G169" s="25"/>
      <c r="H169" s="15"/>
    </row>
    <row r="170" spans="1:9" ht="17.25" customHeight="1" x14ac:dyDescent="0.25">
      <c r="A170" s="16" t="s">
        <v>337</v>
      </c>
      <c r="B170" s="17">
        <v>4</v>
      </c>
      <c r="C170" s="8" t="s">
        <v>42</v>
      </c>
      <c r="D170" s="31">
        <f>$D$2*2</f>
        <v>2</v>
      </c>
      <c r="E170" s="17" t="s">
        <v>219</v>
      </c>
      <c r="F170" s="9" t="s">
        <v>220</v>
      </c>
      <c r="G170" s="25"/>
      <c r="H170" s="15"/>
    </row>
    <row r="171" spans="1:9" ht="17.25" customHeight="1" x14ac:dyDescent="0.25">
      <c r="A171" s="16">
        <v>32017</v>
      </c>
      <c r="B171" s="17">
        <v>4</v>
      </c>
      <c r="C171" s="8" t="s">
        <v>42</v>
      </c>
      <c r="D171" s="31">
        <f>$D$2*1</f>
        <v>1</v>
      </c>
      <c r="E171" s="17" t="s">
        <v>355</v>
      </c>
      <c r="F171" s="9" t="s">
        <v>221</v>
      </c>
      <c r="G171" s="25"/>
      <c r="H171" s="15"/>
      <c r="I171" s="4"/>
    </row>
    <row r="172" spans="1:9" ht="17.25" customHeight="1" x14ac:dyDescent="0.25">
      <c r="A172" s="16">
        <v>32065</v>
      </c>
      <c r="B172" s="17">
        <v>4</v>
      </c>
      <c r="C172" s="8" t="s">
        <v>42</v>
      </c>
      <c r="D172" s="31">
        <f>$D$2*4</f>
        <v>4</v>
      </c>
      <c r="E172" s="17" t="s">
        <v>356</v>
      </c>
      <c r="F172" s="9" t="s">
        <v>190</v>
      </c>
      <c r="G172" s="25"/>
      <c r="H172" s="15"/>
      <c r="I172" s="4"/>
    </row>
    <row r="173" spans="1:9" ht="17.25" customHeight="1" x14ac:dyDescent="0.25">
      <c r="A173" s="16">
        <v>87082</v>
      </c>
      <c r="B173" s="17">
        <v>71</v>
      </c>
      <c r="C173" s="8" t="s">
        <v>3</v>
      </c>
      <c r="D173" s="31">
        <f>$D$2*2</f>
        <v>2</v>
      </c>
      <c r="E173" s="17" t="s">
        <v>340</v>
      </c>
      <c r="F173" s="9" t="s">
        <v>339</v>
      </c>
      <c r="G173" s="25"/>
      <c r="H173" s="15"/>
    </row>
    <row r="174" spans="1:9" ht="17.25" customHeight="1" x14ac:dyDescent="0.25">
      <c r="A174" s="16">
        <v>32124</v>
      </c>
      <c r="B174" s="17">
        <v>0</v>
      </c>
      <c r="C174" s="8" t="s">
        <v>1</v>
      </c>
      <c r="D174" s="31">
        <f>$D$2*2</f>
        <v>2</v>
      </c>
      <c r="E174" s="17" t="s">
        <v>341</v>
      </c>
      <c r="F174" s="9" t="s">
        <v>154</v>
      </c>
      <c r="G174" s="25"/>
      <c r="H174" s="15"/>
    </row>
    <row r="175" spans="1:9" ht="17.25" customHeight="1" x14ac:dyDescent="0.25">
      <c r="A175" s="16">
        <v>20482</v>
      </c>
      <c r="B175" s="17">
        <v>47</v>
      </c>
      <c r="C175" s="8" t="s">
        <v>60</v>
      </c>
      <c r="D175" s="31">
        <f>$D$2*1</f>
        <v>1</v>
      </c>
      <c r="E175" s="17" t="s">
        <v>234</v>
      </c>
      <c r="F175" s="9" t="s">
        <v>342</v>
      </c>
      <c r="G175" s="25"/>
      <c r="H175" s="15"/>
    </row>
    <row r="176" spans="1:9" ht="17.25" customHeight="1" x14ac:dyDescent="0.25">
      <c r="A176" s="16">
        <v>2555</v>
      </c>
      <c r="B176" s="17">
        <v>0</v>
      </c>
      <c r="C176" s="8" t="s">
        <v>1</v>
      </c>
      <c r="D176" s="31">
        <f>$D$2*18</f>
        <v>18</v>
      </c>
      <c r="E176" s="17" t="s">
        <v>163</v>
      </c>
      <c r="F176" s="9" t="s">
        <v>183</v>
      </c>
      <c r="G176" s="25"/>
      <c r="H176" s="15"/>
    </row>
    <row r="177" spans="1:8" ht="17.25" customHeight="1" x14ac:dyDescent="0.25">
      <c r="A177" s="16" t="s">
        <v>243</v>
      </c>
      <c r="B177" s="17">
        <v>0</v>
      </c>
      <c r="C177" s="8" t="s">
        <v>1</v>
      </c>
      <c r="D177" s="32">
        <f>$D$2*12</f>
        <v>12</v>
      </c>
      <c r="E177" s="27" t="s">
        <v>54</v>
      </c>
      <c r="F177" s="9" t="s">
        <v>81</v>
      </c>
      <c r="G177" s="25"/>
      <c r="H177" s="15"/>
    </row>
    <row r="178" spans="1:8" ht="17.25" customHeight="1" x14ac:dyDescent="0.25">
      <c r="A178" s="16" t="s">
        <v>243</v>
      </c>
      <c r="B178" s="17">
        <v>15</v>
      </c>
      <c r="C178" s="17" t="s">
        <v>41</v>
      </c>
      <c r="D178" s="31">
        <f>$D$2*2</f>
        <v>2</v>
      </c>
      <c r="E178" s="17" t="s">
        <v>54</v>
      </c>
      <c r="F178" s="9" t="s">
        <v>81</v>
      </c>
      <c r="G178" s="25"/>
      <c r="H178" s="15"/>
    </row>
    <row r="179" spans="1:8" ht="17.25" customHeight="1" x14ac:dyDescent="0.25">
      <c r="A179" s="16" t="s">
        <v>236</v>
      </c>
      <c r="B179" s="17">
        <v>0</v>
      </c>
      <c r="C179" s="8" t="s">
        <v>1</v>
      </c>
      <c r="D179" s="31">
        <f>$D$2*39</f>
        <v>39</v>
      </c>
      <c r="E179" s="17" t="s">
        <v>39</v>
      </c>
      <c r="F179" s="9" t="s">
        <v>61</v>
      </c>
      <c r="G179" s="25"/>
      <c r="H179" s="15"/>
    </row>
    <row r="180" spans="1:8" ht="17.25" customHeight="1" x14ac:dyDescent="0.25">
      <c r="A180" s="16" t="s">
        <v>14</v>
      </c>
      <c r="B180" s="17">
        <v>0</v>
      </c>
      <c r="C180" s="8" t="s">
        <v>1</v>
      </c>
      <c r="D180" s="31">
        <f>$D$2*21</f>
        <v>21</v>
      </c>
      <c r="E180" s="17" t="s">
        <v>15</v>
      </c>
      <c r="F180" s="9" t="s">
        <v>80</v>
      </c>
      <c r="G180" s="25"/>
      <c r="H180" s="15"/>
    </row>
    <row r="181" spans="1:8" ht="17.25" customHeight="1" x14ac:dyDescent="0.25">
      <c r="A181" s="16" t="s">
        <v>14</v>
      </c>
      <c r="B181" s="17">
        <v>4</v>
      </c>
      <c r="C181" s="8" t="s">
        <v>42</v>
      </c>
      <c r="D181" s="31">
        <f>$D$2*1</f>
        <v>1</v>
      </c>
      <c r="E181" s="17" t="s">
        <v>15</v>
      </c>
      <c r="F181" s="9" t="s">
        <v>80</v>
      </c>
      <c r="G181" s="25"/>
      <c r="H181" s="15"/>
    </row>
    <row r="182" spans="1:8" ht="17.25" customHeight="1" x14ac:dyDescent="0.25">
      <c r="A182" s="16" t="s">
        <v>14</v>
      </c>
      <c r="B182" s="17">
        <v>71</v>
      </c>
      <c r="C182" s="8" t="s">
        <v>3</v>
      </c>
      <c r="D182" s="31">
        <f>$D$2*6</f>
        <v>6</v>
      </c>
      <c r="E182" s="17" t="s">
        <v>15</v>
      </c>
      <c r="F182" s="9" t="s">
        <v>80</v>
      </c>
      <c r="G182" s="25"/>
      <c r="H182" s="15"/>
    </row>
    <row r="183" spans="1:8" ht="17.25" customHeight="1" x14ac:dyDescent="0.25">
      <c r="A183" s="16">
        <v>63864</v>
      </c>
      <c r="B183" s="17">
        <v>0</v>
      </c>
      <c r="C183" s="8" t="s">
        <v>1</v>
      </c>
      <c r="D183" s="31">
        <f>$D$2*6</f>
        <v>6</v>
      </c>
      <c r="E183" s="17" t="s">
        <v>344</v>
      </c>
      <c r="F183" s="9" t="s">
        <v>125</v>
      </c>
      <c r="G183" s="25"/>
      <c r="H183" s="15"/>
    </row>
    <row r="184" spans="1:8" ht="17.25" customHeight="1" x14ac:dyDescent="0.25">
      <c r="A184" s="16">
        <v>2431</v>
      </c>
      <c r="B184" s="17">
        <v>0</v>
      </c>
      <c r="C184" s="8" t="s">
        <v>1</v>
      </c>
      <c r="D184" s="31">
        <f>$D$2*7</f>
        <v>7</v>
      </c>
      <c r="E184" s="17" t="s">
        <v>4</v>
      </c>
      <c r="F184" s="9" t="s">
        <v>63</v>
      </c>
      <c r="G184" s="25"/>
      <c r="H184" s="15"/>
    </row>
    <row r="185" spans="1:8" ht="17.25" customHeight="1" x14ac:dyDescent="0.25">
      <c r="A185" s="16">
        <v>2431</v>
      </c>
      <c r="B185" s="17">
        <v>4</v>
      </c>
      <c r="C185" s="8" t="s">
        <v>42</v>
      </c>
      <c r="D185" s="31">
        <f>$D$2*6</f>
        <v>6</v>
      </c>
      <c r="E185" s="17" t="s">
        <v>4</v>
      </c>
      <c r="F185" s="9" t="s">
        <v>63</v>
      </c>
      <c r="G185" s="25"/>
      <c r="H185" s="15"/>
    </row>
    <row r="186" spans="1:8" ht="17.25" customHeight="1" x14ac:dyDescent="0.25">
      <c r="A186" s="16">
        <v>6636</v>
      </c>
      <c r="B186" s="17">
        <v>0</v>
      </c>
      <c r="C186" s="8" t="s">
        <v>1</v>
      </c>
      <c r="D186" s="31">
        <f>$D$2*11</f>
        <v>11</v>
      </c>
      <c r="E186" s="17" t="s">
        <v>29</v>
      </c>
      <c r="F186" s="9" t="s">
        <v>94</v>
      </c>
      <c r="G186" s="25"/>
      <c r="H186" s="15"/>
    </row>
    <row r="187" spans="1:8" ht="17.25" customHeight="1" x14ac:dyDescent="0.25">
      <c r="A187" s="16">
        <v>6636</v>
      </c>
      <c r="B187" s="17">
        <v>4</v>
      </c>
      <c r="C187" s="8" t="s">
        <v>42</v>
      </c>
      <c r="D187" s="31">
        <f>$D$2*6</f>
        <v>6</v>
      </c>
      <c r="E187" s="17" t="s">
        <v>29</v>
      </c>
      <c r="F187" s="9" t="s">
        <v>94</v>
      </c>
      <c r="G187" s="25"/>
      <c r="H187" s="15"/>
    </row>
    <row r="188" spans="1:8" ht="17.25" customHeight="1" x14ac:dyDescent="0.25">
      <c r="A188" s="16">
        <v>4162</v>
      </c>
      <c r="B188" s="17">
        <v>0</v>
      </c>
      <c r="C188" s="8" t="s">
        <v>1</v>
      </c>
      <c r="D188" s="31">
        <f>$D$2*13</f>
        <v>13</v>
      </c>
      <c r="E188" s="17" t="s">
        <v>25</v>
      </c>
      <c r="F188" s="9" t="s">
        <v>89</v>
      </c>
      <c r="G188" s="25"/>
      <c r="H188" s="15"/>
    </row>
    <row r="189" spans="1:8" ht="17.25" customHeight="1" x14ac:dyDescent="0.25">
      <c r="A189" s="16">
        <v>4162</v>
      </c>
      <c r="B189" s="17">
        <v>4</v>
      </c>
      <c r="C189" s="8" t="s">
        <v>42</v>
      </c>
      <c r="D189" s="31">
        <f>$D$2*2</f>
        <v>2</v>
      </c>
      <c r="E189" s="17" t="s">
        <v>25</v>
      </c>
      <c r="F189" s="9" t="s">
        <v>89</v>
      </c>
      <c r="G189" s="25"/>
      <c r="H189" s="15"/>
    </row>
    <row r="190" spans="1:8" ht="17.25" customHeight="1" x14ac:dyDescent="0.25">
      <c r="A190" s="16">
        <v>4150</v>
      </c>
      <c r="B190" s="17">
        <v>0</v>
      </c>
      <c r="C190" s="8" t="s">
        <v>1</v>
      </c>
      <c r="D190" s="31">
        <f>$D$2*3</f>
        <v>3</v>
      </c>
      <c r="E190" s="17" t="s">
        <v>256</v>
      </c>
      <c r="F190" s="9" t="s">
        <v>345</v>
      </c>
      <c r="G190" s="25"/>
      <c r="H190" s="15"/>
    </row>
    <row r="191" spans="1:8" ht="17.25" customHeight="1" x14ac:dyDescent="0.25">
      <c r="A191" s="16">
        <v>15535</v>
      </c>
      <c r="B191" s="17">
        <v>4</v>
      </c>
      <c r="C191" s="8" t="s">
        <v>42</v>
      </c>
      <c r="D191" s="31">
        <f>$D$2*9</f>
        <v>9</v>
      </c>
      <c r="E191" s="17" t="s">
        <v>103</v>
      </c>
      <c r="F191" s="9" t="s">
        <v>113</v>
      </c>
      <c r="G191" s="25"/>
      <c r="H191" s="15"/>
    </row>
    <row r="192" spans="1:8" ht="17.25" customHeight="1" x14ac:dyDescent="0.25">
      <c r="A192" s="16" t="s">
        <v>242</v>
      </c>
      <c r="B192" s="17">
        <v>0</v>
      </c>
      <c r="C192" s="8" t="s">
        <v>1</v>
      </c>
      <c r="D192" s="31">
        <f>$D$2*25</f>
        <v>25</v>
      </c>
      <c r="E192" s="17" t="s">
        <v>52</v>
      </c>
      <c r="F192" s="9" t="s">
        <v>79</v>
      </c>
      <c r="G192" s="25"/>
      <c r="H192" s="15"/>
    </row>
    <row r="193" spans="1:8" ht="17.25" customHeight="1" x14ac:dyDescent="0.25">
      <c r="A193" s="16">
        <v>87079</v>
      </c>
      <c r="B193" s="17">
        <v>0</v>
      </c>
      <c r="C193" s="8" t="s">
        <v>1</v>
      </c>
      <c r="D193" s="31">
        <f>$D$2*1</f>
        <v>1</v>
      </c>
      <c r="E193" s="17" t="s">
        <v>30</v>
      </c>
      <c r="F193" s="9" t="s">
        <v>95</v>
      </c>
      <c r="G193" s="25"/>
      <c r="H193" s="15"/>
    </row>
    <row r="194" spans="1:8" ht="17.25" customHeight="1" x14ac:dyDescent="0.25">
      <c r="A194" s="16">
        <v>87079</v>
      </c>
      <c r="B194" s="17">
        <v>4</v>
      </c>
      <c r="C194" s="8" t="s">
        <v>42</v>
      </c>
      <c r="D194" s="31">
        <f>$D$2*1</f>
        <v>1</v>
      </c>
      <c r="E194" s="17" t="s">
        <v>30</v>
      </c>
      <c r="F194" s="9" t="s">
        <v>95</v>
      </c>
      <c r="G194" s="25"/>
      <c r="H194" s="15"/>
    </row>
    <row r="195" spans="1:8" ht="17.25" customHeight="1" x14ac:dyDescent="0.25">
      <c r="A195" s="16">
        <v>2432</v>
      </c>
      <c r="B195" s="17">
        <v>0</v>
      </c>
      <c r="C195" s="8" t="s">
        <v>1</v>
      </c>
      <c r="D195" s="31">
        <f>$D$2*4</f>
        <v>4</v>
      </c>
      <c r="E195" s="17" t="s">
        <v>343</v>
      </c>
      <c r="F195" s="9" t="s">
        <v>114</v>
      </c>
      <c r="G195" s="25"/>
      <c r="H195" s="15"/>
    </row>
    <row r="196" spans="1:8" ht="17.25" customHeight="1" x14ac:dyDescent="0.25">
      <c r="A196" s="16">
        <v>2432</v>
      </c>
      <c r="B196" s="17">
        <v>4</v>
      </c>
      <c r="C196" s="8" t="s">
        <v>42</v>
      </c>
      <c r="D196" s="31">
        <f>$D$2*4</f>
        <v>4</v>
      </c>
      <c r="E196" s="17" t="s">
        <v>343</v>
      </c>
      <c r="F196" s="9" t="s">
        <v>114</v>
      </c>
      <c r="G196" s="25"/>
      <c r="H196" s="15"/>
    </row>
    <row r="197" spans="1:8" ht="17.25" customHeight="1" x14ac:dyDescent="0.25">
      <c r="A197" s="14" t="s">
        <v>227</v>
      </c>
      <c r="B197" s="26">
        <v>0</v>
      </c>
      <c r="C197" s="8" t="s">
        <v>1</v>
      </c>
      <c r="D197" s="18">
        <v>1</v>
      </c>
      <c r="E197" s="17" t="s">
        <v>229</v>
      </c>
      <c r="F197" s="9" t="s">
        <v>228</v>
      </c>
      <c r="G197" s="25"/>
      <c r="H197" s="15"/>
    </row>
    <row r="198" spans="1:8" ht="17.25" customHeight="1" x14ac:dyDescent="0.25">
      <c r="A198" s="16">
        <v>2920</v>
      </c>
      <c r="B198" s="17">
        <v>0</v>
      </c>
      <c r="C198" s="8" t="s">
        <v>1</v>
      </c>
      <c r="D198" s="31">
        <f>$D$2*3</f>
        <v>3</v>
      </c>
      <c r="E198" s="17" t="s">
        <v>165</v>
      </c>
      <c r="F198" s="9" t="s">
        <v>185</v>
      </c>
      <c r="G198" s="25"/>
      <c r="H198" s="15"/>
    </row>
    <row r="199" spans="1:8" ht="17.25" customHeight="1" x14ac:dyDescent="0.25">
      <c r="A199" s="16" t="s">
        <v>282</v>
      </c>
      <c r="B199" s="17">
        <v>4</v>
      </c>
      <c r="C199" s="8" t="s">
        <v>42</v>
      </c>
      <c r="D199" s="31">
        <f>$D$2*6</f>
        <v>6</v>
      </c>
      <c r="E199" s="17" t="s">
        <v>283</v>
      </c>
      <c r="F199" s="9" t="s">
        <v>182</v>
      </c>
      <c r="G199" s="15" t="s">
        <v>203</v>
      </c>
      <c r="H199" s="15"/>
    </row>
    <row r="200" spans="1:8" ht="17.25" customHeight="1" x14ac:dyDescent="0.25">
      <c r="A200" s="16" t="s">
        <v>279</v>
      </c>
      <c r="B200" s="17">
        <v>4</v>
      </c>
      <c r="C200" s="8" t="s">
        <v>42</v>
      </c>
      <c r="D200" s="31">
        <f>$D$2*2</f>
        <v>2</v>
      </c>
      <c r="E200" s="17" t="s">
        <v>280</v>
      </c>
      <c r="F200" s="9" t="s">
        <v>182</v>
      </c>
      <c r="G200" s="15" t="s">
        <v>203</v>
      </c>
      <c r="H200" s="15"/>
    </row>
    <row r="201" spans="1:8" ht="17.25" customHeight="1" x14ac:dyDescent="0.25">
      <c r="A201" s="16" t="s">
        <v>281</v>
      </c>
      <c r="B201" s="17">
        <v>4</v>
      </c>
      <c r="C201" s="8" t="s">
        <v>42</v>
      </c>
      <c r="D201" s="31">
        <f>$D$2*4</f>
        <v>4</v>
      </c>
      <c r="E201" s="17" t="s">
        <v>280</v>
      </c>
      <c r="F201" s="9" t="s">
        <v>182</v>
      </c>
      <c r="G201" s="15" t="s">
        <v>203</v>
      </c>
      <c r="H201" s="15"/>
    </row>
    <row r="202" spans="1:8" ht="17.25" customHeight="1" x14ac:dyDescent="0.25">
      <c r="A202" s="14" t="s">
        <v>135</v>
      </c>
      <c r="B202" s="17">
        <v>4</v>
      </c>
      <c r="C202" s="8" t="s">
        <v>42</v>
      </c>
      <c r="D202" s="31">
        <f>$D$2*8</f>
        <v>8</v>
      </c>
      <c r="E202" s="15" t="s">
        <v>129</v>
      </c>
      <c r="F202" s="9" t="s">
        <v>134</v>
      </c>
      <c r="G202" s="25"/>
      <c r="H202" s="15"/>
    </row>
    <row r="203" spans="1:8" ht="17.25" customHeight="1" x14ac:dyDescent="0.25">
      <c r="A203" s="16">
        <v>61485</v>
      </c>
      <c r="B203" s="17">
        <v>0</v>
      </c>
      <c r="C203" s="8" t="s">
        <v>1</v>
      </c>
      <c r="D203" s="31">
        <f>$D$2*1</f>
        <v>1</v>
      </c>
      <c r="E203" s="17" t="s">
        <v>267</v>
      </c>
      <c r="F203" s="9" t="s">
        <v>346</v>
      </c>
      <c r="G203" s="25"/>
      <c r="H203" s="15"/>
    </row>
    <row r="204" spans="1:8" ht="17.25" customHeight="1" x14ac:dyDescent="0.25">
      <c r="A204" s="16">
        <v>33211</v>
      </c>
      <c r="B204" s="17">
        <v>0</v>
      </c>
      <c r="C204" s="8" t="s">
        <v>1</v>
      </c>
      <c r="D204" s="31">
        <f>$D$2*1</f>
        <v>1</v>
      </c>
      <c r="E204" s="17" t="s">
        <v>246</v>
      </c>
      <c r="F204" s="9" t="s">
        <v>347</v>
      </c>
      <c r="G204" s="25"/>
      <c r="H204" s="15"/>
    </row>
    <row r="205" spans="1:8" ht="17.25" customHeight="1" x14ac:dyDescent="0.25">
      <c r="A205" s="14" t="s">
        <v>216</v>
      </c>
      <c r="B205" s="26">
        <v>0</v>
      </c>
      <c r="C205" s="8" t="s">
        <v>1</v>
      </c>
      <c r="D205" s="18">
        <v>4</v>
      </c>
      <c r="E205" s="17" t="s">
        <v>213</v>
      </c>
      <c r="F205" s="9" t="s">
        <v>217</v>
      </c>
      <c r="G205" s="15"/>
      <c r="H205" s="15"/>
    </row>
    <row r="206" spans="1:8" ht="17.25" customHeight="1" x14ac:dyDescent="0.25">
      <c r="A206" s="14">
        <v>2377</v>
      </c>
      <c r="B206" s="26">
        <v>0</v>
      </c>
      <c r="C206" s="8" t="s">
        <v>1</v>
      </c>
      <c r="D206" s="18">
        <f>$D$2*2</f>
        <v>2</v>
      </c>
      <c r="E206" s="17" t="s">
        <v>204</v>
      </c>
      <c r="F206" s="9" t="s">
        <v>212</v>
      </c>
      <c r="G206" s="15"/>
      <c r="H206" s="15"/>
    </row>
    <row r="207" spans="1:8" ht="17.25" customHeight="1" x14ac:dyDescent="0.25">
      <c r="A207" s="16">
        <v>51739</v>
      </c>
      <c r="B207" s="17">
        <v>0</v>
      </c>
      <c r="C207" s="8" t="s">
        <v>1</v>
      </c>
      <c r="D207" s="31">
        <f>$D$2*2</f>
        <v>2</v>
      </c>
      <c r="E207" s="17" t="s">
        <v>110</v>
      </c>
      <c r="F207" s="9" t="s">
        <v>123</v>
      </c>
      <c r="G207" s="25"/>
      <c r="H207" s="15"/>
    </row>
    <row r="208" spans="1:8" ht="17.25" customHeight="1" x14ac:dyDescent="0.25">
      <c r="A208" s="16">
        <v>54384</v>
      </c>
      <c r="B208" s="17">
        <v>0</v>
      </c>
      <c r="C208" s="8" t="s">
        <v>1</v>
      </c>
      <c r="D208" s="31">
        <f>$D$2*1</f>
        <v>1</v>
      </c>
      <c r="E208" s="17" t="s">
        <v>262</v>
      </c>
      <c r="F208" s="9" t="s">
        <v>348</v>
      </c>
      <c r="G208" s="25"/>
      <c r="H208" s="15"/>
    </row>
    <row r="209" spans="1:8" ht="17.25" customHeight="1" x14ac:dyDescent="0.25">
      <c r="A209" s="16">
        <v>54383</v>
      </c>
      <c r="B209" s="17">
        <v>0</v>
      </c>
      <c r="C209" s="8" t="s">
        <v>1</v>
      </c>
      <c r="D209" s="31">
        <f>$D$2*1</f>
        <v>1</v>
      </c>
      <c r="E209" s="17" t="s">
        <v>261</v>
      </c>
      <c r="F209" s="9" t="s">
        <v>349</v>
      </c>
      <c r="G209" s="25"/>
      <c r="H209" s="15"/>
    </row>
    <row r="210" spans="1:8" ht="17.25" customHeight="1" x14ac:dyDescent="0.25">
      <c r="A210" s="14"/>
      <c r="B210" s="15"/>
      <c r="C210" s="15"/>
      <c r="D210" s="19">
        <f>SUM(D7:D209)</f>
        <v>1363</v>
      </c>
      <c r="E210" s="15"/>
      <c r="F210" s="15"/>
      <c r="G210" s="15"/>
      <c r="H210" s="15"/>
    </row>
    <row r="212" spans="1:8" ht="22.5" customHeight="1" x14ac:dyDescent="0.25">
      <c r="A212" s="37" t="s">
        <v>361</v>
      </c>
      <c r="B212" s="35"/>
      <c r="C212" s="35"/>
      <c r="D212" s="36"/>
      <c r="E212" s="35"/>
      <c r="F212" s="35"/>
      <c r="G212" s="35"/>
      <c r="H212" s="35"/>
    </row>
    <row r="213" spans="1:8" ht="17.25" customHeight="1" x14ac:dyDescent="0.25">
      <c r="A213" s="16">
        <v>3710</v>
      </c>
      <c r="B213" s="17">
        <v>4</v>
      </c>
      <c r="C213" s="8" t="s">
        <v>42</v>
      </c>
      <c r="D213" s="34">
        <v>2</v>
      </c>
      <c r="E213" s="27" t="s">
        <v>19</v>
      </c>
      <c r="F213" s="9" t="s">
        <v>85</v>
      </c>
      <c r="G213" s="25"/>
      <c r="H213" s="33"/>
    </row>
    <row r="214" spans="1:8" ht="17.25" customHeight="1" x14ac:dyDescent="0.25">
      <c r="A214" s="16">
        <v>4263</v>
      </c>
      <c r="B214" s="17">
        <v>4</v>
      </c>
      <c r="C214" s="8" t="s">
        <v>42</v>
      </c>
      <c r="D214" s="31">
        <v>4</v>
      </c>
      <c r="E214" s="17" t="s">
        <v>146</v>
      </c>
      <c r="F214" s="9" t="s">
        <v>157</v>
      </c>
      <c r="G214" s="33"/>
      <c r="H214" s="33"/>
    </row>
    <row r="215" spans="1:8" ht="17.25" customHeight="1" x14ac:dyDescent="0.25">
      <c r="A215" s="16">
        <v>32017</v>
      </c>
      <c r="B215" s="17">
        <v>4</v>
      </c>
      <c r="C215" s="8" t="s">
        <v>42</v>
      </c>
      <c r="D215" s="31">
        <v>4</v>
      </c>
      <c r="E215" s="17" t="s">
        <v>355</v>
      </c>
      <c r="F215" s="9" t="s">
        <v>221</v>
      </c>
      <c r="G215" s="25"/>
      <c r="H215" s="33"/>
    </row>
    <row r="216" spans="1:8" ht="17.25" customHeight="1" x14ac:dyDescent="0.25">
      <c r="A216" s="16">
        <v>32065</v>
      </c>
      <c r="B216" s="17">
        <v>4</v>
      </c>
      <c r="C216" s="8" t="s">
        <v>42</v>
      </c>
      <c r="D216" s="31">
        <v>2</v>
      </c>
      <c r="E216" s="17" t="s">
        <v>356</v>
      </c>
      <c r="F216" s="9" t="s">
        <v>190</v>
      </c>
      <c r="G216" s="25"/>
      <c r="H216" s="33"/>
    </row>
    <row r="231" spans="1:1" ht="17.25" customHeight="1" x14ac:dyDescent="0.25">
      <c r="A231"/>
    </row>
  </sheetData>
  <autoFilter ref="A3:H210" xr:uid="{00000000-0009-0000-0000-000000000000}"/>
  <sortState xmlns:xlrd2="http://schemas.microsoft.com/office/spreadsheetml/2017/richdata2" ref="A4:I209">
    <sortCondition ref="E4:E209"/>
  </sortState>
  <conditionalFormatting sqref="C208 C1:C3 C127:C162 C217:C1048576 C211:C212">
    <cfRule type="cellIs" dxfId="1367" priority="2181" operator="equal">
      <formula>"Trans Clear"</formula>
    </cfRule>
    <cfRule type="cellIs" dxfId="1366" priority="2182" operator="equal">
      <formula>"Blue"</formula>
    </cfRule>
    <cfRule type="cellIs" dxfId="1365" priority="2183" operator="equal">
      <formula>"Tan"</formula>
    </cfRule>
    <cfRule type="cellIs" dxfId="1364" priority="2184" operator="equal">
      <formula>"Yellow"</formula>
    </cfRule>
    <cfRule type="cellIs" dxfId="1363" priority="2185" operator="equal">
      <formula>"Light Bluish Gray"</formula>
    </cfRule>
    <cfRule type="cellIs" dxfId="1362" priority="2186" operator="equal">
      <formula>"Red"</formula>
    </cfRule>
    <cfRule type="cellIs" dxfId="1361" priority="2187" operator="equal">
      <formula>"Dark Bluish Gray"</formula>
    </cfRule>
    <cfRule type="cellIs" dxfId="1360" priority="2188" operator="equal">
      <formula>"Black"</formula>
    </cfRule>
  </conditionalFormatting>
  <conditionalFormatting sqref="C163">
    <cfRule type="cellIs" dxfId="1359" priority="2173" operator="equal">
      <formula>"Trans Clear"</formula>
    </cfRule>
    <cfRule type="cellIs" dxfId="1358" priority="2174" operator="equal">
      <formula>"Blue"</formula>
    </cfRule>
    <cfRule type="cellIs" dxfId="1357" priority="2175" operator="equal">
      <formula>"Tan"</formula>
    </cfRule>
    <cfRule type="cellIs" dxfId="1356" priority="2176" operator="equal">
      <formula>"Yellow"</formula>
    </cfRule>
    <cfRule type="cellIs" dxfId="1355" priority="2177" operator="equal">
      <formula>"Light Bluish Gray"</formula>
    </cfRule>
    <cfRule type="cellIs" dxfId="1354" priority="2178" operator="equal">
      <formula>"Red"</formula>
    </cfRule>
    <cfRule type="cellIs" dxfId="1353" priority="2179" operator="equal">
      <formula>"Dark Bluish Gray"</formula>
    </cfRule>
    <cfRule type="cellIs" dxfId="1352" priority="2180" operator="equal">
      <formula>"Black"</formula>
    </cfRule>
  </conditionalFormatting>
  <conditionalFormatting sqref="C164">
    <cfRule type="cellIs" dxfId="1351" priority="2157" operator="equal">
      <formula>"Trans Clear"</formula>
    </cfRule>
    <cfRule type="cellIs" dxfId="1350" priority="2158" operator="equal">
      <formula>"Blue"</formula>
    </cfRule>
    <cfRule type="cellIs" dxfId="1349" priority="2159" operator="equal">
      <formula>"Tan"</formula>
    </cfRule>
    <cfRule type="cellIs" dxfId="1348" priority="2160" operator="equal">
      <formula>"Yellow"</formula>
    </cfRule>
    <cfRule type="cellIs" dxfId="1347" priority="2161" operator="equal">
      <formula>"Light Bluish Gray"</formula>
    </cfRule>
    <cfRule type="cellIs" dxfId="1346" priority="2162" operator="equal">
      <formula>"Red"</formula>
    </cfRule>
    <cfRule type="cellIs" dxfId="1345" priority="2163" operator="equal">
      <formula>"Dark Bluish Gray"</formula>
    </cfRule>
    <cfRule type="cellIs" dxfId="1344" priority="2164" operator="equal">
      <formula>"Black"</formula>
    </cfRule>
  </conditionalFormatting>
  <conditionalFormatting sqref="C165">
    <cfRule type="cellIs" dxfId="1343" priority="2149" operator="equal">
      <formula>"Trans Clear"</formula>
    </cfRule>
    <cfRule type="cellIs" dxfId="1342" priority="2150" operator="equal">
      <formula>"Blue"</formula>
    </cfRule>
    <cfRule type="cellIs" dxfId="1341" priority="2151" operator="equal">
      <formula>"Tan"</formula>
    </cfRule>
    <cfRule type="cellIs" dxfId="1340" priority="2152" operator="equal">
      <formula>"Yellow"</formula>
    </cfRule>
    <cfRule type="cellIs" dxfId="1339" priority="2153" operator="equal">
      <formula>"Light Bluish Gray"</formula>
    </cfRule>
    <cfRule type="cellIs" dxfId="1338" priority="2154" operator="equal">
      <formula>"Red"</formula>
    </cfRule>
    <cfRule type="cellIs" dxfId="1337" priority="2155" operator="equal">
      <formula>"Dark Bluish Gray"</formula>
    </cfRule>
    <cfRule type="cellIs" dxfId="1336" priority="2156" operator="equal">
      <formula>"Black"</formula>
    </cfRule>
  </conditionalFormatting>
  <conditionalFormatting sqref="C166">
    <cfRule type="cellIs" dxfId="1335" priority="2133" operator="equal">
      <formula>"Trans Clear"</formula>
    </cfRule>
    <cfRule type="cellIs" dxfId="1334" priority="2134" operator="equal">
      <formula>"Blue"</formula>
    </cfRule>
    <cfRule type="cellIs" dxfId="1333" priority="2135" operator="equal">
      <formula>"Tan"</formula>
    </cfRule>
    <cfRule type="cellIs" dxfId="1332" priority="2136" operator="equal">
      <formula>"Yellow"</formula>
    </cfRule>
    <cfRule type="cellIs" dxfId="1331" priority="2137" operator="equal">
      <formula>"Light Bluish Gray"</formula>
    </cfRule>
    <cfRule type="cellIs" dxfId="1330" priority="2138" operator="equal">
      <formula>"Red"</formula>
    </cfRule>
    <cfRule type="cellIs" dxfId="1329" priority="2139" operator="equal">
      <formula>"Dark Bluish Gray"</formula>
    </cfRule>
    <cfRule type="cellIs" dxfId="1328" priority="2140" operator="equal">
      <formula>"Black"</formula>
    </cfRule>
  </conditionalFormatting>
  <conditionalFormatting sqref="C168">
    <cfRule type="cellIs" dxfId="1327" priority="2125" operator="equal">
      <formula>"Trans Clear"</formula>
    </cfRule>
    <cfRule type="cellIs" dxfId="1326" priority="2126" operator="equal">
      <formula>"Blue"</formula>
    </cfRule>
    <cfRule type="cellIs" dxfId="1325" priority="2127" operator="equal">
      <formula>"Tan"</formula>
    </cfRule>
    <cfRule type="cellIs" dxfId="1324" priority="2128" operator="equal">
      <formula>"Yellow"</formula>
    </cfRule>
    <cfRule type="cellIs" dxfId="1323" priority="2129" operator="equal">
      <formula>"Light Bluish Gray"</formula>
    </cfRule>
    <cfRule type="cellIs" dxfId="1322" priority="2130" operator="equal">
      <formula>"Red"</formula>
    </cfRule>
    <cfRule type="cellIs" dxfId="1321" priority="2131" operator="equal">
      <formula>"Dark Bluish Gray"</formula>
    </cfRule>
    <cfRule type="cellIs" dxfId="1320" priority="2132" operator="equal">
      <formula>"Black"</formula>
    </cfRule>
  </conditionalFormatting>
  <conditionalFormatting sqref="C169">
    <cfRule type="cellIs" dxfId="1319" priority="2117" operator="equal">
      <formula>"Trans Clear"</formula>
    </cfRule>
    <cfRule type="cellIs" dxfId="1318" priority="2118" operator="equal">
      <formula>"Blue"</formula>
    </cfRule>
    <cfRule type="cellIs" dxfId="1317" priority="2119" operator="equal">
      <formula>"Tan"</formula>
    </cfRule>
    <cfRule type="cellIs" dxfId="1316" priority="2120" operator="equal">
      <formula>"Yellow"</formula>
    </cfRule>
    <cfRule type="cellIs" dxfId="1315" priority="2121" operator="equal">
      <formula>"Light Bluish Gray"</formula>
    </cfRule>
    <cfRule type="cellIs" dxfId="1314" priority="2122" operator="equal">
      <formula>"Red"</formula>
    </cfRule>
    <cfRule type="cellIs" dxfId="1313" priority="2123" operator="equal">
      <formula>"Dark Bluish Gray"</formula>
    </cfRule>
    <cfRule type="cellIs" dxfId="1312" priority="2124" operator="equal">
      <formula>"Black"</formula>
    </cfRule>
  </conditionalFormatting>
  <conditionalFormatting sqref="C170">
    <cfRule type="cellIs" dxfId="1311" priority="2109" operator="equal">
      <formula>"Trans Clear"</formula>
    </cfRule>
    <cfRule type="cellIs" dxfId="1310" priority="2110" operator="equal">
      <formula>"Blue"</formula>
    </cfRule>
    <cfRule type="cellIs" dxfId="1309" priority="2111" operator="equal">
      <formula>"Tan"</formula>
    </cfRule>
    <cfRule type="cellIs" dxfId="1308" priority="2112" operator="equal">
      <formula>"Yellow"</formula>
    </cfRule>
    <cfRule type="cellIs" dxfId="1307" priority="2113" operator="equal">
      <formula>"Light Bluish Gray"</formula>
    </cfRule>
    <cfRule type="cellIs" dxfId="1306" priority="2114" operator="equal">
      <formula>"Red"</formula>
    </cfRule>
    <cfRule type="cellIs" dxfId="1305" priority="2115" operator="equal">
      <formula>"Dark Bluish Gray"</formula>
    </cfRule>
    <cfRule type="cellIs" dxfId="1304" priority="2116" operator="equal">
      <formula>"Black"</formula>
    </cfRule>
  </conditionalFormatting>
  <conditionalFormatting sqref="C171">
    <cfRule type="cellIs" dxfId="1303" priority="2101" operator="equal">
      <formula>"Trans Clear"</formula>
    </cfRule>
    <cfRule type="cellIs" dxfId="1302" priority="2102" operator="equal">
      <formula>"Blue"</formula>
    </cfRule>
    <cfRule type="cellIs" dxfId="1301" priority="2103" operator="equal">
      <formula>"Tan"</formula>
    </cfRule>
    <cfRule type="cellIs" dxfId="1300" priority="2104" operator="equal">
      <formula>"Yellow"</formula>
    </cfRule>
    <cfRule type="cellIs" dxfId="1299" priority="2105" operator="equal">
      <formula>"Light Bluish Gray"</formula>
    </cfRule>
    <cfRule type="cellIs" dxfId="1298" priority="2106" operator="equal">
      <formula>"Red"</formula>
    </cfRule>
    <cfRule type="cellIs" dxfId="1297" priority="2107" operator="equal">
      <formula>"Dark Bluish Gray"</formula>
    </cfRule>
    <cfRule type="cellIs" dxfId="1296" priority="2108" operator="equal">
      <formula>"Black"</formula>
    </cfRule>
  </conditionalFormatting>
  <conditionalFormatting sqref="C174">
    <cfRule type="cellIs" dxfId="1295" priority="2093" operator="equal">
      <formula>"Trans Clear"</formula>
    </cfRule>
    <cfRule type="cellIs" dxfId="1294" priority="2094" operator="equal">
      <formula>"Blue"</formula>
    </cfRule>
    <cfRule type="cellIs" dxfId="1293" priority="2095" operator="equal">
      <formula>"Tan"</formula>
    </cfRule>
    <cfRule type="cellIs" dxfId="1292" priority="2096" operator="equal">
      <formula>"Yellow"</formula>
    </cfRule>
    <cfRule type="cellIs" dxfId="1291" priority="2097" operator="equal">
      <formula>"Light Bluish Gray"</formula>
    </cfRule>
    <cfRule type="cellIs" dxfId="1290" priority="2098" operator="equal">
      <formula>"Red"</formula>
    </cfRule>
    <cfRule type="cellIs" dxfId="1289" priority="2099" operator="equal">
      <formula>"Dark Bluish Gray"</formula>
    </cfRule>
    <cfRule type="cellIs" dxfId="1288" priority="2100" operator="equal">
      <formula>"Black"</formula>
    </cfRule>
  </conditionalFormatting>
  <conditionalFormatting sqref="C176">
    <cfRule type="cellIs" dxfId="1287" priority="2085" operator="equal">
      <formula>"Trans Clear"</formula>
    </cfRule>
    <cfRule type="cellIs" dxfId="1286" priority="2086" operator="equal">
      <formula>"Blue"</formula>
    </cfRule>
    <cfRule type="cellIs" dxfId="1285" priority="2087" operator="equal">
      <formula>"Tan"</formula>
    </cfRule>
    <cfRule type="cellIs" dxfId="1284" priority="2088" operator="equal">
      <formula>"Yellow"</formula>
    </cfRule>
    <cfRule type="cellIs" dxfId="1283" priority="2089" operator="equal">
      <formula>"Light Bluish Gray"</formula>
    </cfRule>
    <cfRule type="cellIs" dxfId="1282" priority="2090" operator="equal">
      <formula>"Red"</formula>
    </cfRule>
    <cfRule type="cellIs" dxfId="1281" priority="2091" operator="equal">
      <formula>"Dark Bluish Gray"</formula>
    </cfRule>
    <cfRule type="cellIs" dxfId="1280" priority="2092" operator="equal">
      <formula>"Black"</formula>
    </cfRule>
  </conditionalFormatting>
  <conditionalFormatting sqref="C177">
    <cfRule type="cellIs" dxfId="1279" priority="2077" operator="equal">
      <formula>"Trans Clear"</formula>
    </cfRule>
    <cfRule type="cellIs" dxfId="1278" priority="2078" operator="equal">
      <formula>"Blue"</formula>
    </cfRule>
    <cfRule type="cellIs" dxfId="1277" priority="2079" operator="equal">
      <formula>"Tan"</formula>
    </cfRule>
    <cfRule type="cellIs" dxfId="1276" priority="2080" operator="equal">
      <formula>"Yellow"</formula>
    </cfRule>
    <cfRule type="cellIs" dxfId="1275" priority="2081" operator="equal">
      <formula>"Light Bluish Gray"</formula>
    </cfRule>
    <cfRule type="cellIs" dxfId="1274" priority="2082" operator="equal">
      <formula>"Red"</formula>
    </cfRule>
    <cfRule type="cellIs" dxfId="1273" priority="2083" operator="equal">
      <formula>"Dark Bluish Gray"</formula>
    </cfRule>
    <cfRule type="cellIs" dxfId="1272" priority="2084" operator="equal">
      <formula>"Black"</formula>
    </cfRule>
  </conditionalFormatting>
  <conditionalFormatting sqref="C178">
    <cfRule type="cellIs" dxfId="1271" priority="2069" operator="equal">
      <formula>"Trans Clear"</formula>
    </cfRule>
    <cfRule type="cellIs" dxfId="1270" priority="2070" operator="equal">
      <formula>"Blue"</formula>
    </cfRule>
    <cfRule type="cellIs" dxfId="1269" priority="2071" operator="equal">
      <formula>"Tan"</formula>
    </cfRule>
    <cfRule type="cellIs" dxfId="1268" priority="2072" operator="equal">
      <formula>"Yellow"</formula>
    </cfRule>
    <cfRule type="cellIs" dxfId="1267" priority="2073" operator="equal">
      <formula>"Light Bluish Gray"</formula>
    </cfRule>
    <cfRule type="cellIs" dxfId="1266" priority="2074" operator="equal">
      <formula>"Red"</formula>
    </cfRule>
    <cfRule type="cellIs" dxfId="1265" priority="2075" operator="equal">
      <formula>"Dark Bluish Gray"</formula>
    </cfRule>
    <cfRule type="cellIs" dxfId="1264" priority="2076" operator="equal">
      <formula>"Black"</formula>
    </cfRule>
  </conditionalFormatting>
  <conditionalFormatting sqref="C179">
    <cfRule type="cellIs" dxfId="1263" priority="2053" operator="equal">
      <formula>"Trans Clear"</formula>
    </cfRule>
    <cfRule type="cellIs" dxfId="1262" priority="2054" operator="equal">
      <formula>"Blue"</formula>
    </cfRule>
    <cfRule type="cellIs" dxfId="1261" priority="2055" operator="equal">
      <formula>"Tan"</formula>
    </cfRule>
    <cfRule type="cellIs" dxfId="1260" priority="2056" operator="equal">
      <formula>"Yellow"</formula>
    </cfRule>
    <cfRule type="cellIs" dxfId="1259" priority="2057" operator="equal">
      <formula>"Light Bluish Gray"</formula>
    </cfRule>
    <cfRule type="cellIs" dxfId="1258" priority="2058" operator="equal">
      <formula>"Red"</formula>
    </cfRule>
    <cfRule type="cellIs" dxfId="1257" priority="2059" operator="equal">
      <formula>"Dark Bluish Gray"</formula>
    </cfRule>
    <cfRule type="cellIs" dxfId="1256" priority="2060" operator="equal">
      <formula>"Black"</formula>
    </cfRule>
  </conditionalFormatting>
  <conditionalFormatting sqref="C185">
    <cfRule type="cellIs" dxfId="1255" priority="2045" operator="equal">
      <formula>"Trans Clear"</formula>
    </cfRule>
    <cfRule type="cellIs" dxfId="1254" priority="2046" operator="equal">
      <formula>"Blue"</formula>
    </cfRule>
    <cfRule type="cellIs" dxfId="1253" priority="2047" operator="equal">
      <formula>"Tan"</formula>
    </cfRule>
    <cfRule type="cellIs" dxfId="1252" priority="2048" operator="equal">
      <formula>"Yellow"</formula>
    </cfRule>
    <cfRule type="cellIs" dxfId="1251" priority="2049" operator="equal">
      <formula>"Light Bluish Gray"</formula>
    </cfRule>
    <cfRule type="cellIs" dxfId="1250" priority="2050" operator="equal">
      <formula>"Red"</formula>
    </cfRule>
    <cfRule type="cellIs" dxfId="1249" priority="2051" operator="equal">
      <formula>"Dark Bluish Gray"</formula>
    </cfRule>
    <cfRule type="cellIs" dxfId="1248" priority="2052" operator="equal">
      <formula>"Black"</formula>
    </cfRule>
  </conditionalFormatting>
  <conditionalFormatting sqref="C186">
    <cfRule type="cellIs" dxfId="1247" priority="2037" operator="equal">
      <formula>"Trans Clear"</formula>
    </cfRule>
    <cfRule type="cellIs" dxfId="1246" priority="2038" operator="equal">
      <formula>"Blue"</formula>
    </cfRule>
    <cfRule type="cellIs" dxfId="1245" priority="2039" operator="equal">
      <formula>"Tan"</formula>
    </cfRule>
    <cfRule type="cellIs" dxfId="1244" priority="2040" operator="equal">
      <formula>"Yellow"</formula>
    </cfRule>
    <cfRule type="cellIs" dxfId="1243" priority="2041" operator="equal">
      <formula>"Light Bluish Gray"</formula>
    </cfRule>
    <cfRule type="cellIs" dxfId="1242" priority="2042" operator="equal">
      <formula>"Red"</formula>
    </cfRule>
    <cfRule type="cellIs" dxfId="1241" priority="2043" operator="equal">
      <formula>"Dark Bluish Gray"</formula>
    </cfRule>
    <cfRule type="cellIs" dxfId="1240" priority="2044" operator="equal">
      <formula>"Black"</formula>
    </cfRule>
  </conditionalFormatting>
  <conditionalFormatting sqref="C187">
    <cfRule type="cellIs" dxfId="1239" priority="2029" operator="equal">
      <formula>"Trans Clear"</formula>
    </cfRule>
    <cfRule type="cellIs" dxfId="1238" priority="2030" operator="equal">
      <formula>"Blue"</formula>
    </cfRule>
    <cfRule type="cellIs" dxfId="1237" priority="2031" operator="equal">
      <formula>"Tan"</formula>
    </cfRule>
    <cfRule type="cellIs" dxfId="1236" priority="2032" operator="equal">
      <formula>"Yellow"</formula>
    </cfRule>
    <cfRule type="cellIs" dxfId="1235" priority="2033" operator="equal">
      <formula>"Light Bluish Gray"</formula>
    </cfRule>
    <cfRule type="cellIs" dxfId="1234" priority="2034" operator="equal">
      <formula>"Red"</formula>
    </cfRule>
    <cfRule type="cellIs" dxfId="1233" priority="2035" operator="equal">
      <formula>"Dark Bluish Gray"</formula>
    </cfRule>
    <cfRule type="cellIs" dxfId="1232" priority="2036" operator="equal">
      <formula>"Black"</formula>
    </cfRule>
  </conditionalFormatting>
  <conditionalFormatting sqref="C188">
    <cfRule type="cellIs" dxfId="1231" priority="2013" operator="equal">
      <formula>"Trans Clear"</formula>
    </cfRule>
    <cfRule type="cellIs" dxfId="1230" priority="2014" operator="equal">
      <formula>"Blue"</formula>
    </cfRule>
    <cfRule type="cellIs" dxfId="1229" priority="2015" operator="equal">
      <formula>"Tan"</formula>
    </cfRule>
    <cfRule type="cellIs" dxfId="1228" priority="2016" operator="equal">
      <formula>"Yellow"</formula>
    </cfRule>
    <cfRule type="cellIs" dxfId="1227" priority="2017" operator="equal">
      <formula>"Light Bluish Gray"</formula>
    </cfRule>
    <cfRule type="cellIs" dxfId="1226" priority="2018" operator="equal">
      <formula>"Red"</formula>
    </cfRule>
    <cfRule type="cellIs" dxfId="1225" priority="2019" operator="equal">
      <formula>"Dark Bluish Gray"</formula>
    </cfRule>
    <cfRule type="cellIs" dxfId="1224" priority="2020" operator="equal">
      <formula>"Black"</formula>
    </cfRule>
  </conditionalFormatting>
  <conditionalFormatting sqref="C190">
    <cfRule type="cellIs" dxfId="1223" priority="2005" operator="equal">
      <formula>"Trans Clear"</formula>
    </cfRule>
    <cfRule type="cellIs" dxfId="1222" priority="2006" operator="equal">
      <formula>"Blue"</formula>
    </cfRule>
    <cfRule type="cellIs" dxfId="1221" priority="2007" operator="equal">
      <formula>"Tan"</formula>
    </cfRule>
    <cfRule type="cellIs" dxfId="1220" priority="2008" operator="equal">
      <formula>"Yellow"</formula>
    </cfRule>
    <cfRule type="cellIs" dxfId="1219" priority="2009" operator="equal">
      <formula>"Light Bluish Gray"</formula>
    </cfRule>
    <cfRule type="cellIs" dxfId="1218" priority="2010" operator="equal">
      <formula>"Red"</formula>
    </cfRule>
    <cfRule type="cellIs" dxfId="1217" priority="2011" operator="equal">
      <formula>"Dark Bluish Gray"</formula>
    </cfRule>
    <cfRule type="cellIs" dxfId="1216" priority="2012" operator="equal">
      <formula>"Black"</formula>
    </cfRule>
  </conditionalFormatting>
  <conditionalFormatting sqref="C191">
    <cfRule type="cellIs" dxfId="1215" priority="1997" operator="equal">
      <formula>"Trans Clear"</formula>
    </cfRule>
    <cfRule type="cellIs" dxfId="1214" priority="1998" operator="equal">
      <formula>"Blue"</formula>
    </cfRule>
    <cfRule type="cellIs" dxfId="1213" priority="1999" operator="equal">
      <formula>"Tan"</formula>
    </cfRule>
    <cfRule type="cellIs" dxfId="1212" priority="2000" operator="equal">
      <formula>"Yellow"</formula>
    </cfRule>
    <cfRule type="cellIs" dxfId="1211" priority="2001" operator="equal">
      <formula>"Light Bluish Gray"</formula>
    </cfRule>
    <cfRule type="cellIs" dxfId="1210" priority="2002" operator="equal">
      <formula>"Red"</formula>
    </cfRule>
    <cfRule type="cellIs" dxfId="1209" priority="2003" operator="equal">
      <formula>"Dark Bluish Gray"</formula>
    </cfRule>
    <cfRule type="cellIs" dxfId="1208" priority="2004" operator="equal">
      <formula>"Black"</formula>
    </cfRule>
  </conditionalFormatting>
  <conditionalFormatting sqref="C193">
    <cfRule type="cellIs" dxfId="1207" priority="1989" operator="equal">
      <formula>"Trans Clear"</formula>
    </cfRule>
    <cfRule type="cellIs" dxfId="1206" priority="1990" operator="equal">
      <formula>"Blue"</formula>
    </cfRule>
    <cfRule type="cellIs" dxfId="1205" priority="1991" operator="equal">
      <formula>"Tan"</formula>
    </cfRule>
    <cfRule type="cellIs" dxfId="1204" priority="1992" operator="equal">
      <formula>"Yellow"</formula>
    </cfRule>
    <cfRule type="cellIs" dxfId="1203" priority="1993" operator="equal">
      <formula>"Light Bluish Gray"</formula>
    </cfRule>
    <cfRule type="cellIs" dxfId="1202" priority="1994" operator="equal">
      <formula>"Red"</formula>
    </cfRule>
    <cfRule type="cellIs" dxfId="1201" priority="1995" operator="equal">
      <formula>"Dark Bluish Gray"</formula>
    </cfRule>
    <cfRule type="cellIs" dxfId="1200" priority="1996" operator="equal">
      <formula>"Black"</formula>
    </cfRule>
  </conditionalFormatting>
  <conditionalFormatting sqref="C194">
    <cfRule type="cellIs" dxfId="1199" priority="1981" operator="equal">
      <formula>"Trans Clear"</formula>
    </cfRule>
    <cfRule type="cellIs" dxfId="1198" priority="1982" operator="equal">
      <formula>"Blue"</formula>
    </cfRule>
    <cfRule type="cellIs" dxfId="1197" priority="1983" operator="equal">
      <formula>"Tan"</formula>
    </cfRule>
    <cfRule type="cellIs" dxfId="1196" priority="1984" operator="equal">
      <formula>"Yellow"</formula>
    </cfRule>
    <cfRule type="cellIs" dxfId="1195" priority="1985" operator="equal">
      <formula>"Light Bluish Gray"</formula>
    </cfRule>
    <cfRule type="cellIs" dxfId="1194" priority="1986" operator="equal">
      <formula>"Red"</formula>
    </cfRule>
    <cfRule type="cellIs" dxfId="1193" priority="1987" operator="equal">
      <formula>"Dark Bluish Gray"</formula>
    </cfRule>
    <cfRule type="cellIs" dxfId="1192" priority="1988" operator="equal">
      <formula>"Black"</formula>
    </cfRule>
  </conditionalFormatting>
  <conditionalFormatting sqref="C195">
    <cfRule type="cellIs" dxfId="1191" priority="1973" operator="equal">
      <formula>"Trans Clear"</formula>
    </cfRule>
    <cfRule type="cellIs" dxfId="1190" priority="1974" operator="equal">
      <formula>"Blue"</formula>
    </cfRule>
    <cfRule type="cellIs" dxfId="1189" priority="1975" operator="equal">
      <formula>"Tan"</formula>
    </cfRule>
    <cfRule type="cellIs" dxfId="1188" priority="1976" operator="equal">
      <formula>"Yellow"</formula>
    </cfRule>
    <cfRule type="cellIs" dxfId="1187" priority="1977" operator="equal">
      <formula>"Light Bluish Gray"</formula>
    </cfRule>
    <cfRule type="cellIs" dxfId="1186" priority="1978" operator="equal">
      <formula>"Red"</formula>
    </cfRule>
    <cfRule type="cellIs" dxfId="1185" priority="1979" operator="equal">
      <formula>"Dark Bluish Gray"</formula>
    </cfRule>
    <cfRule type="cellIs" dxfId="1184" priority="1980" operator="equal">
      <formula>"Black"</formula>
    </cfRule>
  </conditionalFormatting>
  <conditionalFormatting sqref="C197">
    <cfRule type="cellIs" dxfId="1183" priority="1957" operator="equal">
      <formula>"Trans Clear"</formula>
    </cfRule>
    <cfRule type="cellIs" dxfId="1182" priority="1958" operator="equal">
      <formula>"Blue"</formula>
    </cfRule>
    <cfRule type="cellIs" dxfId="1181" priority="1959" operator="equal">
      <formula>"Tan"</formula>
    </cfRule>
    <cfRule type="cellIs" dxfId="1180" priority="1960" operator="equal">
      <formula>"Yellow"</formula>
    </cfRule>
    <cfRule type="cellIs" dxfId="1179" priority="1961" operator="equal">
      <formula>"Light Bluish Gray"</formula>
    </cfRule>
    <cfRule type="cellIs" dxfId="1178" priority="1962" operator="equal">
      <formula>"Red"</formula>
    </cfRule>
    <cfRule type="cellIs" dxfId="1177" priority="1963" operator="equal">
      <formula>"Dark Bluish Gray"</formula>
    </cfRule>
    <cfRule type="cellIs" dxfId="1176" priority="1964" operator="equal">
      <formula>"Black"</formula>
    </cfRule>
  </conditionalFormatting>
  <conditionalFormatting sqref="C200">
    <cfRule type="cellIs" dxfId="1175" priority="1925" operator="equal">
      <formula>"Trans Clear"</formula>
    </cfRule>
    <cfRule type="cellIs" dxfId="1174" priority="1926" operator="equal">
      <formula>"Blue"</formula>
    </cfRule>
    <cfRule type="cellIs" dxfId="1173" priority="1927" operator="equal">
      <formula>"Tan"</formula>
    </cfRule>
    <cfRule type="cellIs" dxfId="1172" priority="1928" operator="equal">
      <formula>"Yellow"</formula>
    </cfRule>
    <cfRule type="cellIs" dxfId="1171" priority="1929" operator="equal">
      <formula>"Light Bluish Gray"</formula>
    </cfRule>
    <cfRule type="cellIs" dxfId="1170" priority="1930" operator="equal">
      <formula>"Red"</formula>
    </cfRule>
    <cfRule type="cellIs" dxfId="1169" priority="1931" operator="equal">
      <formula>"Dark Bluish Gray"</formula>
    </cfRule>
    <cfRule type="cellIs" dxfId="1168" priority="1932" operator="equal">
      <formula>"Black"</formula>
    </cfRule>
  </conditionalFormatting>
  <conditionalFormatting sqref="C202">
    <cfRule type="cellIs" dxfId="1167" priority="1917" operator="equal">
      <formula>"Trans Clear"</formula>
    </cfRule>
    <cfRule type="cellIs" dxfId="1166" priority="1918" operator="equal">
      <formula>"Blue"</formula>
    </cfRule>
    <cfRule type="cellIs" dxfId="1165" priority="1919" operator="equal">
      <formula>"Tan"</formula>
    </cfRule>
    <cfRule type="cellIs" dxfId="1164" priority="1920" operator="equal">
      <formula>"Yellow"</formula>
    </cfRule>
    <cfRule type="cellIs" dxfId="1163" priority="1921" operator="equal">
      <formula>"Light Bluish Gray"</formula>
    </cfRule>
    <cfRule type="cellIs" dxfId="1162" priority="1922" operator="equal">
      <formula>"Red"</formula>
    </cfRule>
    <cfRule type="cellIs" dxfId="1161" priority="1923" operator="equal">
      <formula>"Dark Bluish Gray"</formula>
    </cfRule>
    <cfRule type="cellIs" dxfId="1160" priority="1924" operator="equal">
      <formula>"Black"</formula>
    </cfRule>
  </conditionalFormatting>
  <conditionalFormatting sqref="C204">
    <cfRule type="cellIs" dxfId="1159" priority="1909" operator="equal">
      <formula>"Trans Clear"</formula>
    </cfRule>
    <cfRule type="cellIs" dxfId="1158" priority="1910" operator="equal">
      <formula>"Blue"</formula>
    </cfRule>
    <cfRule type="cellIs" dxfId="1157" priority="1911" operator="equal">
      <formula>"Tan"</formula>
    </cfRule>
    <cfRule type="cellIs" dxfId="1156" priority="1912" operator="equal">
      <formula>"Yellow"</formula>
    </cfRule>
    <cfRule type="cellIs" dxfId="1155" priority="1913" operator="equal">
      <formula>"Light Bluish Gray"</formula>
    </cfRule>
    <cfRule type="cellIs" dxfId="1154" priority="1914" operator="equal">
      <formula>"Red"</formula>
    </cfRule>
    <cfRule type="cellIs" dxfId="1153" priority="1915" operator="equal">
      <formula>"Dark Bluish Gray"</formula>
    </cfRule>
    <cfRule type="cellIs" dxfId="1152" priority="1916" operator="equal">
      <formula>"Black"</formula>
    </cfRule>
  </conditionalFormatting>
  <conditionalFormatting sqref="C172">
    <cfRule type="cellIs" dxfId="1151" priority="1901" operator="equal">
      <formula>"Trans Clear"</formula>
    </cfRule>
    <cfRule type="cellIs" dxfId="1150" priority="1902" operator="equal">
      <formula>"Blue"</formula>
    </cfRule>
    <cfRule type="cellIs" dxfId="1149" priority="1903" operator="equal">
      <formula>"Tan"</formula>
    </cfRule>
    <cfRule type="cellIs" dxfId="1148" priority="1904" operator="equal">
      <formula>"Yellow"</formula>
    </cfRule>
    <cfRule type="cellIs" dxfId="1147" priority="1905" operator="equal">
      <formula>"Light Bluish Gray"</formula>
    </cfRule>
    <cfRule type="cellIs" dxfId="1146" priority="1906" operator="equal">
      <formula>"Red"</formula>
    </cfRule>
    <cfRule type="cellIs" dxfId="1145" priority="1907" operator="equal">
      <formula>"Dark Bluish Gray"</formula>
    </cfRule>
    <cfRule type="cellIs" dxfId="1144" priority="1908" operator="equal">
      <formula>"Black"</formula>
    </cfRule>
  </conditionalFormatting>
  <conditionalFormatting sqref="C175">
    <cfRule type="cellIs" dxfId="1143" priority="1893" operator="equal">
      <formula>"Trans Clear"</formula>
    </cfRule>
    <cfRule type="cellIs" dxfId="1142" priority="1894" operator="equal">
      <formula>"Blue"</formula>
    </cfRule>
    <cfRule type="cellIs" dxfId="1141" priority="1895" operator="equal">
      <formula>"Tan"</formula>
    </cfRule>
    <cfRule type="cellIs" dxfId="1140" priority="1896" operator="equal">
      <formula>"Yellow"</formula>
    </cfRule>
    <cfRule type="cellIs" dxfId="1139" priority="1897" operator="equal">
      <formula>"Light Bluish Gray"</formula>
    </cfRule>
    <cfRule type="cellIs" dxfId="1138" priority="1898" operator="equal">
      <formula>"Red"</formula>
    </cfRule>
    <cfRule type="cellIs" dxfId="1137" priority="1899" operator="equal">
      <formula>"Dark Bluish Gray"</formula>
    </cfRule>
    <cfRule type="cellIs" dxfId="1136" priority="1900" operator="equal">
      <formula>"Black"</formula>
    </cfRule>
  </conditionalFormatting>
  <conditionalFormatting sqref="C180">
    <cfRule type="cellIs" dxfId="1135" priority="1877" operator="equal">
      <formula>"Trans Clear"</formula>
    </cfRule>
    <cfRule type="cellIs" dxfId="1134" priority="1878" operator="equal">
      <formula>"Blue"</formula>
    </cfRule>
    <cfRule type="cellIs" dxfId="1133" priority="1879" operator="equal">
      <formula>"Tan"</formula>
    </cfRule>
    <cfRule type="cellIs" dxfId="1132" priority="1880" operator="equal">
      <formula>"Yellow"</formula>
    </cfRule>
    <cfRule type="cellIs" dxfId="1131" priority="1881" operator="equal">
      <formula>"Light Bluish Gray"</formula>
    </cfRule>
    <cfRule type="cellIs" dxfId="1130" priority="1882" operator="equal">
      <formula>"Red"</formula>
    </cfRule>
    <cfRule type="cellIs" dxfId="1129" priority="1883" operator="equal">
      <formula>"Dark Bluish Gray"</formula>
    </cfRule>
    <cfRule type="cellIs" dxfId="1128" priority="1884" operator="equal">
      <formula>"Black"</formula>
    </cfRule>
  </conditionalFormatting>
  <conditionalFormatting sqref="C181">
    <cfRule type="cellIs" dxfId="1127" priority="1869" operator="equal">
      <formula>"Trans Clear"</formula>
    </cfRule>
    <cfRule type="cellIs" dxfId="1126" priority="1870" operator="equal">
      <formula>"Blue"</formula>
    </cfRule>
    <cfRule type="cellIs" dxfId="1125" priority="1871" operator="equal">
      <formula>"Tan"</formula>
    </cfRule>
    <cfRule type="cellIs" dxfId="1124" priority="1872" operator="equal">
      <formula>"Yellow"</formula>
    </cfRule>
    <cfRule type="cellIs" dxfId="1123" priority="1873" operator="equal">
      <formula>"Light Bluish Gray"</formula>
    </cfRule>
    <cfRule type="cellIs" dxfId="1122" priority="1874" operator="equal">
      <formula>"Red"</formula>
    </cfRule>
    <cfRule type="cellIs" dxfId="1121" priority="1875" operator="equal">
      <formula>"Dark Bluish Gray"</formula>
    </cfRule>
    <cfRule type="cellIs" dxfId="1120" priority="1876" operator="equal">
      <formula>"Black"</formula>
    </cfRule>
  </conditionalFormatting>
  <conditionalFormatting sqref="C189">
    <cfRule type="cellIs" dxfId="1119" priority="1845" operator="equal">
      <formula>"Trans Clear"</formula>
    </cfRule>
    <cfRule type="cellIs" dxfId="1118" priority="1846" operator="equal">
      <formula>"Blue"</formula>
    </cfRule>
    <cfRule type="cellIs" dxfId="1117" priority="1847" operator="equal">
      <formula>"Tan"</formula>
    </cfRule>
    <cfRule type="cellIs" dxfId="1116" priority="1848" operator="equal">
      <formula>"Yellow"</formula>
    </cfRule>
    <cfRule type="cellIs" dxfId="1115" priority="1849" operator="equal">
      <formula>"Light Bluish Gray"</formula>
    </cfRule>
    <cfRule type="cellIs" dxfId="1114" priority="1850" operator="equal">
      <formula>"Red"</formula>
    </cfRule>
    <cfRule type="cellIs" dxfId="1113" priority="1851" operator="equal">
      <formula>"Dark Bluish Gray"</formula>
    </cfRule>
    <cfRule type="cellIs" dxfId="1112" priority="1852" operator="equal">
      <formula>"Black"</formula>
    </cfRule>
  </conditionalFormatting>
  <conditionalFormatting sqref="C196">
    <cfRule type="cellIs" dxfId="1111" priority="1821" operator="equal">
      <formula>"Trans Clear"</formula>
    </cfRule>
    <cfRule type="cellIs" dxfId="1110" priority="1822" operator="equal">
      <formula>"Blue"</formula>
    </cfRule>
    <cfRule type="cellIs" dxfId="1109" priority="1823" operator="equal">
      <formula>"Tan"</formula>
    </cfRule>
    <cfRule type="cellIs" dxfId="1108" priority="1824" operator="equal">
      <formula>"Yellow"</formula>
    </cfRule>
    <cfRule type="cellIs" dxfId="1107" priority="1825" operator="equal">
      <formula>"Light Bluish Gray"</formula>
    </cfRule>
    <cfRule type="cellIs" dxfId="1106" priority="1826" operator="equal">
      <formula>"Red"</formula>
    </cfRule>
    <cfRule type="cellIs" dxfId="1105" priority="1827" operator="equal">
      <formula>"Dark Bluish Gray"</formula>
    </cfRule>
    <cfRule type="cellIs" dxfId="1104" priority="1828" operator="equal">
      <formula>"Black"</formula>
    </cfRule>
  </conditionalFormatting>
  <conditionalFormatting sqref="C184">
    <cfRule type="cellIs" dxfId="1103" priority="1765" operator="equal">
      <formula>"Trans Clear"</formula>
    </cfRule>
    <cfRule type="cellIs" dxfId="1102" priority="1766" operator="equal">
      <formula>"Blue"</formula>
    </cfRule>
    <cfRule type="cellIs" dxfId="1101" priority="1767" operator="equal">
      <formula>"Tan"</formula>
    </cfRule>
    <cfRule type="cellIs" dxfId="1100" priority="1768" operator="equal">
      <formula>"Yellow"</formula>
    </cfRule>
    <cfRule type="cellIs" dxfId="1099" priority="1769" operator="equal">
      <formula>"Light Bluish Gray"</formula>
    </cfRule>
    <cfRule type="cellIs" dxfId="1098" priority="1770" operator="equal">
      <formula>"Red"</formula>
    </cfRule>
    <cfRule type="cellIs" dxfId="1097" priority="1771" operator="equal">
      <formula>"Dark Bluish Gray"</formula>
    </cfRule>
    <cfRule type="cellIs" dxfId="1096" priority="1772" operator="equal">
      <formula>"Black"</formula>
    </cfRule>
  </conditionalFormatting>
  <conditionalFormatting sqref="C183">
    <cfRule type="cellIs" dxfId="1095" priority="1797" operator="equal">
      <formula>"Trans Clear"</formula>
    </cfRule>
    <cfRule type="cellIs" dxfId="1094" priority="1798" operator="equal">
      <formula>"Blue"</formula>
    </cfRule>
    <cfRule type="cellIs" dxfId="1093" priority="1799" operator="equal">
      <formula>"Tan"</formula>
    </cfRule>
    <cfRule type="cellIs" dxfId="1092" priority="1800" operator="equal">
      <formula>"Yellow"</formula>
    </cfRule>
    <cfRule type="cellIs" dxfId="1091" priority="1801" operator="equal">
      <formula>"Light Bluish Gray"</formula>
    </cfRule>
    <cfRule type="cellIs" dxfId="1090" priority="1802" operator="equal">
      <formula>"Red"</formula>
    </cfRule>
    <cfRule type="cellIs" dxfId="1089" priority="1803" operator="equal">
      <formula>"Dark Bluish Gray"</formula>
    </cfRule>
    <cfRule type="cellIs" dxfId="1088" priority="1804" operator="equal">
      <formula>"Black"</formula>
    </cfRule>
  </conditionalFormatting>
  <conditionalFormatting sqref="C182">
    <cfRule type="cellIs" dxfId="1087" priority="1789" operator="equal">
      <formula>"Trans Clear"</formula>
    </cfRule>
    <cfRule type="cellIs" dxfId="1086" priority="1790" operator="equal">
      <formula>"Blue"</formula>
    </cfRule>
    <cfRule type="cellIs" dxfId="1085" priority="1791" operator="equal">
      <formula>"Tan"</formula>
    </cfRule>
    <cfRule type="cellIs" dxfId="1084" priority="1792" operator="equal">
      <formula>"Yellow"</formula>
    </cfRule>
    <cfRule type="cellIs" dxfId="1083" priority="1793" operator="equal">
      <formula>"Light Bluish Gray"</formula>
    </cfRule>
    <cfRule type="cellIs" dxfId="1082" priority="1794" operator="equal">
      <formula>"Red"</formula>
    </cfRule>
    <cfRule type="cellIs" dxfId="1081" priority="1795" operator="equal">
      <formula>"Dark Bluish Gray"</formula>
    </cfRule>
    <cfRule type="cellIs" dxfId="1080" priority="1796" operator="equal">
      <formula>"Black"</formula>
    </cfRule>
  </conditionalFormatting>
  <conditionalFormatting sqref="C167">
    <cfRule type="cellIs" dxfId="1079" priority="1781" operator="equal">
      <formula>"Trans Clear"</formula>
    </cfRule>
    <cfRule type="cellIs" dxfId="1078" priority="1782" operator="equal">
      <formula>"Blue"</formula>
    </cfRule>
    <cfRule type="cellIs" dxfId="1077" priority="1783" operator="equal">
      <formula>"Tan"</formula>
    </cfRule>
    <cfRule type="cellIs" dxfId="1076" priority="1784" operator="equal">
      <formula>"Yellow"</formula>
    </cfRule>
    <cfRule type="cellIs" dxfId="1075" priority="1785" operator="equal">
      <formula>"Light Bluish Gray"</formula>
    </cfRule>
    <cfRule type="cellIs" dxfId="1074" priority="1786" operator="equal">
      <formula>"Red"</formula>
    </cfRule>
    <cfRule type="cellIs" dxfId="1073" priority="1787" operator="equal">
      <formula>"Dark Bluish Gray"</formula>
    </cfRule>
    <cfRule type="cellIs" dxfId="1072" priority="1788" operator="equal">
      <formula>"Black"</formula>
    </cfRule>
  </conditionalFormatting>
  <conditionalFormatting sqref="C192">
    <cfRule type="cellIs" dxfId="1071" priority="1757" operator="equal">
      <formula>"Trans Clear"</formula>
    </cfRule>
    <cfRule type="cellIs" dxfId="1070" priority="1758" operator="equal">
      <formula>"Blue"</formula>
    </cfRule>
    <cfRule type="cellIs" dxfId="1069" priority="1759" operator="equal">
      <formula>"Tan"</formula>
    </cfRule>
    <cfRule type="cellIs" dxfId="1068" priority="1760" operator="equal">
      <formula>"Yellow"</formula>
    </cfRule>
    <cfRule type="cellIs" dxfId="1067" priority="1761" operator="equal">
      <formula>"Light Bluish Gray"</formula>
    </cfRule>
    <cfRule type="cellIs" dxfId="1066" priority="1762" operator="equal">
      <formula>"Red"</formula>
    </cfRule>
    <cfRule type="cellIs" dxfId="1065" priority="1763" operator="equal">
      <formula>"Dark Bluish Gray"</formula>
    </cfRule>
    <cfRule type="cellIs" dxfId="1064" priority="1764" operator="equal">
      <formula>"Black"</formula>
    </cfRule>
  </conditionalFormatting>
  <conditionalFormatting sqref="C199">
    <cfRule type="cellIs" dxfId="1063" priority="1749" operator="equal">
      <formula>"Trans Clear"</formula>
    </cfRule>
    <cfRule type="cellIs" dxfId="1062" priority="1750" operator="equal">
      <formula>"Blue"</formula>
    </cfRule>
    <cfRule type="cellIs" dxfId="1061" priority="1751" operator="equal">
      <formula>"Tan"</formula>
    </cfRule>
    <cfRule type="cellIs" dxfId="1060" priority="1752" operator="equal">
      <formula>"Yellow"</formula>
    </cfRule>
    <cfRule type="cellIs" dxfId="1059" priority="1753" operator="equal">
      <formula>"Light Bluish Gray"</formula>
    </cfRule>
    <cfRule type="cellIs" dxfId="1058" priority="1754" operator="equal">
      <formula>"Red"</formula>
    </cfRule>
    <cfRule type="cellIs" dxfId="1057" priority="1755" operator="equal">
      <formula>"Dark Bluish Gray"</formula>
    </cfRule>
    <cfRule type="cellIs" dxfId="1056" priority="1756" operator="equal">
      <formula>"Black"</formula>
    </cfRule>
  </conditionalFormatting>
  <conditionalFormatting sqref="C203">
    <cfRule type="cellIs" dxfId="1055" priority="1741" operator="equal">
      <formula>"Trans Clear"</formula>
    </cfRule>
    <cfRule type="cellIs" dxfId="1054" priority="1742" operator="equal">
      <formula>"Blue"</formula>
    </cfRule>
    <cfRule type="cellIs" dxfId="1053" priority="1743" operator="equal">
      <formula>"Tan"</formula>
    </cfRule>
    <cfRule type="cellIs" dxfId="1052" priority="1744" operator="equal">
      <formula>"Yellow"</formula>
    </cfRule>
    <cfRule type="cellIs" dxfId="1051" priority="1745" operator="equal">
      <formula>"Light Bluish Gray"</formula>
    </cfRule>
    <cfRule type="cellIs" dxfId="1050" priority="1746" operator="equal">
      <formula>"Red"</formula>
    </cfRule>
    <cfRule type="cellIs" dxfId="1049" priority="1747" operator="equal">
      <formula>"Dark Bluish Gray"</formula>
    </cfRule>
    <cfRule type="cellIs" dxfId="1048" priority="1748" operator="equal">
      <formula>"Black"</formula>
    </cfRule>
  </conditionalFormatting>
  <conditionalFormatting sqref="C198">
    <cfRule type="cellIs" dxfId="1047" priority="1733" operator="equal">
      <formula>"Trans Clear"</formula>
    </cfRule>
    <cfRule type="cellIs" dxfId="1046" priority="1734" operator="equal">
      <formula>"Blue"</formula>
    </cfRule>
    <cfRule type="cellIs" dxfId="1045" priority="1735" operator="equal">
      <formula>"Tan"</formula>
    </cfRule>
    <cfRule type="cellIs" dxfId="1044" priority="1736" operator="equal">
      <formula>"Yellow"</formula>
    </cfRule>
    <cfRule type="cellIs" dxfId="1043" priority="1737" operator="equal">
      <formula>"Light Bluish Gray"</formula>
    </cfRule>
    <cfRule type="cellIs" dxfId="1042" priority="1738" operator="equal">
      <formula>"Red"</formula>
    </cfRule>
    <cfRule type="cellIs" dxfId="1041" priority="1739" operator="equal">
      <formula>"Dark Bluish Gray"</formula>
    </cfRule>
    <cfRule type="cellIs" dxfId="1040" priority="1740" operator="equal">
      <formula>"Black"</formula>
    </cfRule>
  </conditionalFormatting>
  <conditionalFormatting sqref="C205">
    <cfRule type="cellIs" dxfId="1039" priority="1709" operator="equal">
      <formula>"Trans Clear"</formula>
    </cfRule>
    <cfRule type="cellIs" dxfId="1038" priority="1710" operator="equal">
      <formula>"Blue"</formula>
    </cfRule>
    <cfRule type="cellIs" dxfId="1037" priority="1711" operator="equal">
      <formula>"Tan"</formula>
    </cfRule>
    <cfRule type="cellIs" dxfId="1036" priority="1712" operator="equal">
      <formula>"Yellow"</formula>
    </cfRule>
    <cfRule type="cellIs" dxfId="1035" priority="1713" operator="equal">
      <formula>"Light Bluish Gray"</formula>
    </cfRule>
    <cfRule type="cellIs" dxfId="1034" priority="1714" operator="equal">
      <formula>"Red"</formula>
    </cfRule>
    <cfRule type="cellIs" dxfId="1033" priority="1715" operator="equal">
      <formula>"Dark Bluish Gray"</formula>
    </cfRule>
    <cfRule type="cellIs" dxfId="1032" priority="1716" operator="equal">
      <formula>"Black"</formula>
    </cfRule>
  </conditionalFormatting>
  <conditionalFormatting sqref="C206">
    <cfRule type="cellIs" dxfId="1031" priority="1693" operator="equal">
      <formula>"Trans Clear"</formula>
    </cfRule>
    <cfRule type="cellIs" dxfId="1030" priority="1694" operator="equal">
      <formula>"Blue"</formula>
    </cfRule>
    <cfRule type="cellIs" dxfId="1029" priority="1695" operator="equal">
      <formula>"Tan"</formula>
    </cfRule>
    <cfRule type="cellIs" dxfId="1028" priority="1696" operator="equal">
      <formula>"Yellow"</formula>
    </cfRule>
    <cfRule type="cellIs" dxfId="1027" priority="1697" operator="equal">
      <formula>"Light Bluish Gray"</formula>
    </cfRule>
    <cfRule type="cellIs" dxfId="1026" priority="1698" operator="equal">
      <formula>"Red"</formula>
    </cfRule>
    <cfRule type="cellIs" dxfId="1025" priority="1699" operator="equal">
      <formula>"Dark Bluish Gray"</formula>
    </cfRule>
    <cfRule type="cellIs" dxfId="1024" priority="1700" operator="equal">
      <formula>"Black"</formula>
    </cfRule>
  </conditionalFormatting>
  <conditionalFormatting sqref="C207">
    <cfRule type="cellIs" dxfId="1023" priority="1685" operator="equal">
      <formula>"Trans Clear"</formula>
    </cfRule>
    <cfRule type="cellIs" dxfId="1022" priority="1686" operator="equal">
      <formula>"Blue"</formula>
    </cfRule>
    <cfRule type="cellIs" dxfId="1021" priority="1687" operator="equal">
      <formula>"Tan"</formula>
    </cfRule>
    <cfRule type="cellIs" dxfId="1020" priority="1688" operator="equal">
      <formula>"Yellow"</formula>
    </cfRule>
    <cfRule type="cellIs" dxfId="1019" priority="1689" operator="equal">
      <formula>"Light Bluish Gray"</formula>
    </cfRule>
    <cfRule type="cellIs" dxfId="1018" priority="1690" operator="equal">
      <formula>"Red"</formula>
    </cfRule>
    <cfRule type="cellIs" dxfId="1017" priority="1691" operator="equal">
      <formula>"Dark Bluish Gray"</formula>
    </cfRule>
    <cfRule type="cellIs" dxfId="1016" priority="1692" operator="equal">
      <formula>"Black"</formula>
    </cfRule>
  </conditionalFormatting>
  <conditionalFormatting sqref="C173">
    <cfRule type="cellIs" dxfId="1015" priority="1669" operator="equal">
      <formula>"Trans Clear"</formula>
    </cfRule>
    <cfRule type="cellIs" dxfId="1014" priority="1670" operator="equal">
      <formula>"Blue"</formula>
    </cfRule>
    <cfRule type="cellIs" dxfId="1013" priority="1671" operator="equal">
      <formula>"Tan"</formula>
    </cfRule>
    <cfRule type="cellIs" dxfId="1012" priority="1672" operator="equal">
      <formula>"Yellow"</formula>
    </cfRule>
    <cfRule type="cellIs" dxfId="1011" priority="1673" operator="equal">
      <formula>"Light Bluish Gray"</formula>
    </cfRule>
    <cfRule type="cellIs" dxfId="1010" priority="1674" operator="equal">
      <formula>"Red"</formula>
    </cfRule>
    <cfRule type="cellIs" dxfId="1009" priority="1675" operator="equal">
      <formula>"Dark Bluish Gray"</formula>
    </cfRule>
    <cfRule type="cellIs" dxfId="1008" priority="1676" operator="equal">
      <formula>"Black"</formula>
    </cfRule>
  </conditionalFormatting>
  <conditionalFormatting sqref="C5">
    <cfRule type="cellIs" dxfId="1007" priority="1653" operator="equal">
      <formula>"Trans Clear"</formula>
    </cfRule>
    <cfRule type="cellIs" dxfId="1006" priority="1654" operator="equal">
      <formula>"Blue"</formula>
    </cfRule>
    <cfRule type="cellIs" dxfId="1005" priority="1655" operator="equal">
      <formula>"Tan"</formula>
    </cfRule>
    <cfRule type="cellIs" dxfId="1004" priority="1656" operator="equal">
      <formula>"Yellow"</formula>
    </cfRule>
    <cfRule type="cellIs" dxfId="1003" priority="1657" operator="equal">
      <formula>"Light Bluish Gray"</formula>
    </cfRule>
    <cfRule type="cellIs" dxfId="1002" priority="1658" operator="equal">
      <formula>"Red"</formula>
    </cfRule>
    <cfRule type="cellIs" dxfId="1001" priority="1659" operator="equal">
      <formula>"Dark Bluish Gray"</formula>
    </cfRule>
    <cfRule type="cellIs" dxfId="1000" priority="1660" operator="equal">
      <formula>"Black"</formula>
    </cfRule>
  </conditionalFormatting>
  <conditionalFormatting sqref="C6">
    <cfRule type="cellIs" dxfId="999" priority="1645" operator="equal">
      <formula>"Trans Clear"</formula>
    </cfRule>
    <cfRule type="cellIs" dxfId="998" priority="1646" operator="equal">
      <formula>"Blue"</formula>
    </cfRule>
    <cfRule type="cellIs" dxfId="997" priority="1647" operator="equal">
      <formula>"Tan"</formula>
    </cfRule>
    <cfRule type="cellIs" dxfId="996" priority="1648" operator="equal">
      <formula>"Yellow"</formula>
    </cfRule>
    <cfRule type="cellIs" dxfId="995" priority="1649" operator="equal">
      <formula>"Light Bluish Gray"</formula>
    </cfRule>
    <cfRule type="cellIs" dxfId="994" priority="1650" operator="equal">
      <formula>"Red"</formula>
    </cfRule>
    <cfRule type="cellIs" dxfId="993" priority="1651" operator="equal">
      <formula>"Dark Bluish Gray"</formula>
    </cfRule>
    <cfRule type="cellIs" dxfId="992" priority="1652" operator="equal">
      <formula>"Black"</formula>
    </cfRule>
  </conditionalFormatting>
  <conditionalFormatting sqref="C9">
    <cfRule type="cellIs" dxfId="991" priority="1629" operator="equal">
      <formula>"Trans Clear"</formula>
    </cfRule>
    <cfRule type="cellIs" dxfId="990" priority="1630" operator="equal">
      <formula>"Blue"</formula>
    </cfRule>
    <cfRule type="cellIs" dxfId="989" priority="1631" operator="equal">
      <formula>"Tan"</formula>
    </cfRule>
    <cfRule type="cellIs" dxfId="988" priority="1632" operator="equal">
      <formula>"Yellow"</formula>
    </cfRule>
    <cfRule type="cellIs" dxfId="987" priority="1633" operator="equal">
      <formula>"Light Bluish Gray"</formula>
    </cfRule>
    <cfRule type="cellIs" dxfId="986" priority="1634" operator="equal">
      <formula>"Red"</formula>
    </cfRule>
    <cfRule type="cellIs" dxfId="985" priority="1635" operator="equal">
      <formula>"Dark Bluish Gray"</formula>
    </cfRule>
    <cfRule type="cellIs" dxfId="984" priority="1636" operator="equal">
      <formula>"Black"</formula>
    </cfRule>
  </conditionalFormatting>
  <conditionalFormatting sqref="C10">
    <cfRule type="cellIs" dxfId="983" priority="1613" operator="equal">
      <formula>"Trans Clear"</formula>
    </cfRule>
    <cfRule type="cellIs" dxfId="982" priority="1614" operator="equal">
      <formula>"Blue"</formula>
    </cfRule>
    <cfRule type="cellIs" dxfId="981" priority="1615" operator="equal">
      <formula>"Tan"</formula>
    </cfRule>
    <cfRule type="cellIs" dxfId="980" priority="1616" operator="equal">
      <formula>"Yellow"</formula>
    </cfRule>
    <cfRule type="cellIs" dxfId="979" priority="1617" operator="equal">
      <formula>"Light Bluish Gray"</formula>
    </cfRule>
    <cfRule type="cellIs" dxfId="978" priority="1618" operator="equal">
      <formula>"Red"</formula>
    </cfRule>
    <cfRule type="cellIs" dxfId="977" priority="1619" operator="equal">
      <formula>"Dark Bluish Gray"</formula>
    </cfRule>
    <cfRule type="cellIs" dxfId="976" priority="1620" operator="equal">
      <formula>"Black"</formula>
    </cfRule>
  </conditionalFormatting>
  <conditionalFormatting sqref="C13">
    <cfRule type="cellIs" dxfId="975" priority="1581" operator="equal">
      <formula>"Trans Clear"</formula>
    </cfRule>
    <cfRule type="cellIs" dxfId="974" priority="1582" operator="equal">
      <formula>"Blue"</formula>
    </cfRule>
    <cfRule type="cellIs" dxfId="973" priority="1583" operator="equal">
      <formula>"Tan"</formula>
    </cfRule>
    <cfRule type="cellIs" dxfId="972" priority="1584" operator="equal">
      <formula>"Yellow"</formula>
    </cfRule>
    <cfRule type="cellIs" dxfId="971" priority="1585" operator="equal">
      <formula>"Light Bluish Gray"</formula>
    </cfRule>
    <cfRule type="cellIs" dxfId="970" priority="1586" operator="equal">
      <formula>"Red"</formula>
    </cfRule>
    <cfRule type="cellIs" dxfId="969" priority="1587" operator="equal">
      <formula>"Dark Bluish Gray"</formula>
    </cfRule>
    <cfRule type="cellIs" dxfId="968" priority="1588" operator="equal">
      <formula>"Black"</formula>
    </cfRule>
  </conditionalFormatting>
  <conditionalFormatting sqref="C15">
    <cfRule type="cellIs" dxfId="967" priority="1565" operator="equal">
      <formula>"Trans Clear"</formula>
    </cfRule>
    <cfRule type="cellIs" dxfId="966" priority="1566" operator="equal">
      <formula>"Blue"</formula>
    </cfRule>
    <cfRule type="cellIs" dxfId="965" priority="1567" operator="equal">
      <formula>"Tan"</formula>
    </cfRule>
    <cfRule type="cellIs" dxfId="964" priority="1568" operator="equal">
      <formula>"Yellow"</formula>
    </cfRule>
    <cfRule type="cellIs" dxfId="963" priority="1569" operator="equal">
      <formula>"Light Bluish Gray"</formula>
    </cfRule>
    <cfRule type="cellIs" dxfId="962" priority="1570" operator="equal">
      <formula>"Red"</formula>
    </cfRule>
    <cfRule type="cellIs" dxfId="961" priority="1571" operator="equal">
      <formula>"Dark Bluish Gray"</formula>
    </cfRule>
    <cfRule type="cellIs" dxfId="960" priority="1572" operator="equal">
      <formula>"Black"</formula>
    </cfRule>
  </conditionalFormatting>
  <conditionalFormatting sqref="C16">
    <cfRule type="cellIs" dxfId="959" priority="1549" operator="equal">
      <formula>"Trans Clear"</formula>
    </cfRule>
    <cfRule type="cellIs" dxfId="958" priority="1550" operator="equal">
      <formula>"Blue"</formula>
    </cfRule>
    <cfRule type="cellIs" dxfId="957" priority="1551" operator="equal">
      <formula>"Tan"</formula>
    </cfRule>
    <cfRule type="cellIs" dxfId="956" priority="1552" operator="equal">
      <formula>"Yellow"</formula>
    </cfRule>
    <cfRule type="cellIs" dxfId="955" priority="1553" operator="equal">
      <formula>"Light Bluish Gray"</formula>
    </cfRule>
    <cfRule type="cellIs" dxfId="954" priority="1554" operator="equal">
      <formula>"Red"</formula>
    </cfRule>
    <cfRule type="cellIs" dxfId="953" priority="1555" operator="equal">
      <formula>"Dark Bluish Gray"</formula>
    </cfRule>
    <cfRule type="cellIs" dxfId="952" priority="1556" operator="equal">
      <formula>"Black"</formula>
    </cfRule>
  </conditionalFormatting>
  <conditionalFormatting sqref="C20">
    <cfRule type="cellIs" dxfId="951" priority="1477" operator="equal">
      <formula>"Trans Clear"</formula>
    </cfRule>
    <cfRule type="cellIs" dxfId="950" priority="1478" operator="equal">
      <formula>"Blue"</formula>
    </cfRule>
    <cfRule type="cellIs" dxfId="949" priority="1479" operator="equal">
      <formula>"Tan"</formula>
    </cfRule>
    <cfRule type="cellIs" dxfId="948" priority="1480" operator="equal">
      <formula>"Yellow"</formula>
    </cfRule>
    <cfRule type="cellIs" dxfId="947" priority="1481" operator="equal">
      <formula>"Light Bluish Gray"</formula>
    </cfRule>
    <cfRule type="cellIs" dxfId="946" priority="1482" operator="equal">
      <formula>"Red"</formula>
    </cfRule>
    <cfRule type="cellIs" dxfId="945" priority="1483" operator="equal">
      <formula>"Dark Bluish Gray"</formula>
    </cfRule>
    <cfRule type="cellIs" dxfId="944" priority="1484" operator="equal">
      <formula>"Black"</formula>
    </cfRule>
  </conditionalFormatting>
  <conditionalFormatting sqref="C21">
    <cfRule type="cellIs" dxfId="943" priority="1461" operator="equal">
      <formula>"Trans Clear"</formula>
    </cfRule>
    <cfRule type="cellIs" dxfId="942" priority="1462" operator="equal">
      <formula>"Blue"</formula>
    </cfRule>
    <cfRule type="cellIs" dxfId="941" priority="1463" operator="equal">
      <formula>"Tan"</formula>
    </cfRule>
    <cfRule type="cellIs" dxfId="940" priority="1464" operator="equal">
      <formula>"Yellow"</formula>
    </cfRule>
    <cfRule type="cellIs" dxfId="939" priority="1465" operator="equal">
      <formula>"Light Bluish Gray"</formula>
    </cfRule>
    <cfRule type="cellIs" dxfId="938" priority="1466" operator="equal">
      <formula>"Red"</formula>
    </cfRule>
    <cfRule type="cellIs" dxfId="937" priority="1467" operator="equal">
      <formula>"Dark Bluish Gray"</formula>
    </cfRule>
    <cfRule type="cellIs" dxfId="936" priority="1468" operator="equal">
      <formula>"Black"</formula>
    </cfRule>
  </conditionalFormatting>
  <conditionalFormatting sqref="C17">
    <cfRule type="cellIs" dxfId="935" priority="1517" operator="equal">
      <formula>"Trans Clear"</formula>
    </cfRule>
    <cfRule type="cellIs" dxfId="934" priority="1518" operator="equal">
      <formula>"Blue"</formula>
    </cfRule>
    <cfRule type="cellIs" dxfId="933" priority="1519" operator="equal">
      <formula>"Tan"</formula>
    </cfRule>
    <cfRule type="cellIs" dxfId="932" priority="1520" operator="equal">
      <formula>"Yellow"</formula>
    </cfRule>
    <cfRule type="cellIs" dxfId="931" priority="1521" operator="equal">
      <formula>"Light Bluish Gray"</formula>
    </cfRule>
    <cfRule type="cellIs" dxfId="930" priority="1522" operator="equal">
      <formula>"Red"</formula>
    </cfRule>
    <cfRule type="cellIs" dxfId="929" priority="1523" operator="equal">
      <formula>"Dark Bluish Gray"</formula>
    </cfRule>
    <cfRule type="cellIs" dxfId="928" priority="1524" operator="equal">
      <formula>"Black"</formula>
    </cfRule>
  </conditionalFormatting>
  <conditionalFormatting sqref="C24">
    <cfRule type="cellIs" dxfId="927" priority="1445" operator="equal">
      <formula>"Trans Clear"</formula>
    </cfRule>
    <cfRule type="cellIs" dxfId="926" priority="1446" operator="equal">
      <formula>"Blue"</formula>
    </cfRule>
    <cfRule type="cellIs" dxfId="925" priority="1447" operator="equal">
      <formula>"Tan"</formula>
    </cfRule>
    <cfRule type="cellIs" dxfId="924" priority="1448" operator="equal">
      <formula>"Yellow"</formula>
    </cfRule>
    <cfRule type="cellIs" dxfId="923" priority="1449" operator="equal">
      <formula>"Light Bluish Gray"</formula>
    </cfRule>
    <cfRule type="cellIs" dxfId="922" priority="1450" operator="equal">
      <formula>"Red"</formula>
    </cfRule>
    <cfRule type="cellIs" dxfId="921" priority="1451" operator="equal">
      <formula>"Dark Bluish Gray"</formula>
    </cfRule>
    <cfRule type="cellIs" dxfId="920" priority="1452" operator="equal">
      <formula>"Black"</formula>
    </cfRule>
  </conditionalFormatting>
  <conditionalFormatting sqref="C18">
    <cfRule type="cellIs" dxfId="919" priority="1501" operator="equal">
      <formula>"Trans Clear"</formula>
    </cfRule>
    <cfRule type="cellIs" dxfId="918" priority="1502" operator="equal">
      <formula>"Blue"</formula>
    </cfRule>
    <cfRule type="cellIs" dxfId="917" priority="1503" operator="equal">
      <formula>"Tan"</formula>
    </cfRule>
    <cfRule type="cellIs" dxfId="916" priority="1504" operator="equal">
      <formula>"Yellow"</formula>
    </cfRule>
    <cfRule type="cellIs" dxfId="915" priority="1505" operator="equal">
      <formula>"Light Bluish Gray"</formula>
    </cfRule>
    <cfRule type="cellIs" dxfId="914" priority="1506" operator="equal">
      <formula>"Red"</formula>
    </cfRule>
    <cfRule type="cellIs" dxfId="913" priority="1507" operator="equal">
      <formula>"Dark Bluish Gray"</formula>
    </cfRule>
    <cfRule type="cellIs" dxfId="912" priority="1508" operator="equal">
      <formula>"Black"</formula>
    </cfRule>
  </conditionalFormatting>
  <conditionalFormatting sqref="C29">
    <cfRule type="cellIs" dxfId="911" priority="1429" operator="equal">
      <formula>"Trans Clear"</formula>
    </cfRule>
    <cfRule type="cellIs" dxfId="910" priority="1430" operator="equal">
      <formula>"Blue"</formula>
    </cfRule>
    <cfRule type="cellIs" dxfId="909" priority="1431" operator="equal">
      <formula>"Tan"</formula>
    </cfRule>
    <cfRule type="cellIs" dxfId="908" priority="1432" operator="equal">
      <formula>"Yellow"</formula>
    </cfRule>
    <cfRule type="cellIs" dxfId="907" priority="1433" operator="equal">
      <formula>"Light Bluish Gray"</formula>
    </cfRule>
    <cfRule type="cellIs" dxfId="906" priority="1434" operator="equal">
      <formula>"Red"</formula>
    </cfRule>
    <cfRule type="cellIs" dxfId="905" priority="1435" operator="equal">
      <formula>"Dark Bluish Gray"</formula>
    </cfRule>
    <cfRule type="cellIs" dxfId="904" priority="1436" operator="equal">
      <formula>"Black"</formula>
    </cfRule>
  </conditionalFormatting>
  <conditionalFormatting sqref="C19">
    <cfRule type="cellIs" dxfId="903" priority="1485" operator="equal">
      <formula>"Trans Clear"</formula>
    </cfRule>
    <cfRule type="cellIs" dxfId="902" priority="1486" operator="equal">
      <formula>"Blue"</formula>
    </cfRule>
    <cfRule type="cellIs" dxfId="901" priority="1487" operator="equal">
      <formula>"Tan"</formula>
    </cfRule>
    <cfRule type="cellIs" dxfId="900" priority="1488" operator="equal">
      <formula>"Yellow"</formula>
    </cfRule>
    <cfRule type="cellIs" dxfId="899" priority="1489" operator="equal">
      <formula>"Light Bluish Gray"</formula>
    </cfRule>
    <cfRule type="cellIs" dxfId="898" priority="1490" operator="equal">
      <formula>"Red"</formula>
    </cfRule>
    <cfRule type="cellIs" dxfId="897" priority="1491" operator="equal">
      <formula>"Dark Bluish Gray"</formula>
    </cfRule>
    <cfRule type="cellIs" dxfId="896" priority="1492" operator="equal">
      <formula>"Black"</formula>
    </cfRule>
  </conditionalFormatting>
  <conditionalFormatting sqref="C31">
    <cfRule type="cellIs" dxfId="895" priority="1405" operator="equal">
      <formula>"Trans Clear"</formula>
    </cfRule>
    <cfRule type="cellIs" dxfId="894" priority="1406" operator="equal">
      <formula>"Blue"</formula>
    </cfRule>
    <cfRule type="cellIs" dxfId="893" priority="1407" operator="equal">
      <formula>"Tan"</formula>
    </cfRule>
    <cfRule type="cellIs" dxfId="892" priority="1408" operator="equal">
      <formula>"Yellow"</formula>
    </cfRule>
    <cfRule type="cellIs" dxfId="891" priority="1409" operator="equal">
      <formula>"Light Bluish Gray"</formula>
    </cfRule>
    <cfRule type="cellIs" dxfId="890" priority="1410" operator="equal">
      <formula>"Red"</formula>
    </cfRule>
    <cfRule type="cellIs" dxfId="889" priority="1411" operator="equal">
      <formula>"Dark Bluish Gray"</formula>
    </cfRule>
    <cfRule type="cellIs" dxfId="888" priority="1412" operator="equal">
      <formula>"Black"</formula>
    </cfRule>
  </conditionalFormatting>
  <conditionalFormatting sqref="C22">
    <cfRule type="cellIs" dxfId="887" priority="1453" operator="equal">
      <formula>"Trans Clear"</formula>
    </cfRule>
    <cfRule type="cellIs" dxfId="886" priority="1454" operator="equal">
      <formula>"Blue"</formula>
    </cfRule>
    <cfRule type="cellIs" dxfId="885" priority="1455" operator="equal">
      <formula>"Tan"</formula>
    </cfRule>
    <cfRule type="cellIs" dxfId="884" priority="1456" operator="equal">
      <formula>"Yellow"</formula>
    </cfRule>
    <cfRule type="cellIs" dxfId="883" priority="1457" operator="equal">
      <formula>"Light Bluish Gray"</formula>
    </cfRule>
    <cfRule type="cellIs" dxfId="882" priority="1458" operator="equal">
      <formula>"Red"</formula>
    </cfRule>
    <cfRule type="cellIs" dxfId="881" priority="1459" operator="equal">
      <formula>"Dark Bluish Gray"</formula>
    </cfRule>
    <cfRule type="cellIs" dxfId="880" priority="1460" operator="equal">
      <formula>"Black"</formula>
    </cfRule>
  </conditionalFormatting>
  <conditionalFormatting sqref="C34">
    <cfRule type="cellIs" dxfId="879" priority="1373" operator="equal">
      <formula>"Trans Clear"</formula>
    </cfRule>
    <cfRule type="cellIs" dxfId="878" priority="1374" operator="equal">
      <formula>"Blue"</formula>
    </cfRule>
    <cfRule type="cellIs" dxfId="877" priority="1375" operator="equal">
      <formula>"Tan"</formula>
    </cfRule>
    <cfRule type="cellIs" dxfId="876" priority="1376" operator="equal">
      <formula>"Yellow"</formula>
    </cfRule>
    <cfRule type="cellIs" dxfId="875" priority="1377" operator="equal">
      <formula>"Light Bluish Gray"</formula>
    </cfRule>
    <cfRule type="cellIs" dxfId="874" priority="1378" operator="equal">
      <formula>"Red"</formula>
    </cfRule>
    <cfRule type="cellIs" dxfId="873" priority="1379" operator="equal">
      <formula>"Dark Bluish Gray"</formula>
    </cfRule>
    <cfRule type="cellIs" dxfId="872" priority="1380" operator="equal">
      <formula>"Black"</formula>
    </cfRule>
  </conditionalFormatting>
  <conditionalFormatting sqref="C30">
    <cfRule type="cellIs" dxfId="871" priority="1421" operator="equal">
      <formula>"Trans Clear"</formula>
    </cfRule>
    <cfRule type="cellIs" dxfId="870" priority="1422" operator="equal">
      <formula>"Blue"</formula>
    </cfRule>
    <cfRule type="cellIs" dxfId="869" priority="1423" operator="equal">
      <formula>"Tan"</formula>
    </cfRule>
    <cfRule type="cellIs" dxfId="868" priority="1424" operator="equal">
      <formula>"Yellow"</formula>
    </cfRule>
    <cfRule type="cellIs" dxfId="867" priority="1425" operator="equal">
      <formula>"Light Bluish Gray"</formula>
    </cfRule>
    <cfRule type="cellIs" dxfId="866" priority="1426" operator="equal">
      <formula>"Red"</formula>
    </cfRule>
    <cfRule type="cellIs" dxfId="865" priority="1427" operator="equal">
      <formula>"Dark Bluish Gray"</formula>
    </cfRule>
    <cfRule type="cellIs" dxfId="864" priority="1428" operator="equal">
      <formula>"Black"</formula>
    </cfRule>
  </conditionalFormatting>
  <conditionalFormatting sqref="C36">
    <cfRule type="cellIs" dxfId="863" priority="1349" operator="equal">
      <formula>"Trans Clear"</formula>
    </cfRule>
    <cfRule type="cellIs" dxfId="862" priority="1350" operator="equal">
      <formula>"Blue"</formula>
    </cfRule>
    <cfRule type="cellIs" dxfId="861" priority="1351" operator="equal">
      <formula>"Tan"</formula>
    </cfRule>
    <cfRule type="cellIs" dxfId="860" priority="1352" operator="equal">
      <formula>"Yellow"</formula>
    </cfRule>
    <cfRule type="cellIs" dxfId="859" priority="1353" operator="equal">
      <formula>"Light Bluish Gray"</formula>
    </cfRule>
    <cfRule type="cellIs" dxfId="858" priority="1354" operator="equal">
      <formula>"Red"</formula>
    </cfRule>
    <cfRule type="cellIs" dxfId="857" priority="1355" operator="equal">
      <formula>"Dark Bluish Gray"</formula>
    </cfRule>
    <cfRule type="cellIs" dxfId="856" priority="1356" operator="equal">
      <formula>"Black"</formula>
    </cfRule>
  </conditionalFormatting>
  <conditionalFormatting sqref="C38">
    <cfRule type="cellIs" dxfId="855" priority="1333" operator="equal">
      <formula>"Trans Clear"</formula>
    </cfRule>
    <cfRule type="cellIs" dxfId="854" priority="1334" operator="equal">
      <formula>"Blue"</formula>
    </cfRule>
    <cfRule type="cellIs" dxfId="853" priority="1335" operator="equal">
      <formula>"Tan"</formula>
    </cfRule>
    <cfRule type="cellIs" dxfId="852" priority="1336" operator="equal">
      <formula>"Yellow"</formula>
    </cfRule>
    <cfRule type="cellIs" dxfId="851" priority="1337" operator="equal">
      <formula>"Light Bluish Gray"</formula>
    </cfRule>
    <cfRule type="cellIs" dxfId="850" priority="1338" operator="equal">
      <formula>"Red"</formula>
    </cfRule>
    <cfRule type="cellIs" dxfId="849" priority="1339" operator="equal">
      <formula>"Dark Bluish Gray"</formula>
    </cfRule>
    <cfRule type="cellIs" dxfId="848" priority="1340" operator="equal">
      <formula>"Black"</formula>
    </cfRule>
  </conditionalFormatting>
  <conditionalFormatting sqref="C32">
    <cfRule type="cellIs" dxfId="847" priority="1389" operator="equal">
      <formula>"Trans Clear"</formula>
    </cfRule>
    <cfRule type="cellIs" dxfId="846" priority="1390" operator="equal">
      <formula>"Blue"</formula>
    </cfRule>
    <cfRule type="cellIs" dxfId="845" priority="1391" operator="equal">
      <formula>"Tan"</formula>
    </cfRule>
    <cfRule type="cellIs" dxfId="844" priority="1392" operator="equal">
      <formula>"Yellow"</formula>
    </cfRule>
    <cfRule type="cellIs" dxfId="843" priority="1393" operator="equal">
      <formula>"Light Bluish Gray"</formula>
    </cfRule>
    <cfRule type="cellIs" dxfId="842" priority="1394" operator="equal">
      <formula>"Red"</formula>
    </cfRule>
    <cfRule type="cellIs" dxfId="841" priority="1395" operator="equal">
      <formula>"Dark Bluish Gray"</formula>
    </cfRule>
    <cfRule type="cellIs" dxfId="840" priority="1396" operator="equal">
      <formula>"Black"</formula>
    </cfRule>
  </conditionalFormatting>
  <conditionalFormatting sqref="C33">
    <cfRule type="cellIs" dxfId="839" priority="1381" operator="equal">
      <formula>"Trans Clear"</formula>
    </cfRule>
    <cfRule type="cellIs" dxfId="838" priority="1382" operator="equal">
      <formula>"Blue"</formula>
    </cfRule>
    <cfRule type="cellIs" dxfId="837" priority="1383" operator="equal">
      <formula>"Tan"</formula>
    </cfRule>
    <cfRule type="cellIs" dxfId="836" priority="1384" operator="equal">
      <formula>"Yellow"</formula>
    </cfRule>
    <cfRule type="cellIs" dxfId="835" priority="1385" operator="equal">
      <formula>"Light Bluish Gray"</formula>
    </cfRule>
    <cfRule type="cellIs" dxfId="834" priority="1386" operator="equal">
      <formula>"Red"</formula>
    </cfRule>
    <cfRule type="cellIs" dxfId="833" priority="1387" operator="equal">
      <formula>"Dark Bluish Gray"</formula>
    </cfRule>
    <cfRule type="cellIs" dxfId="832" priority="1388" operator="equal">
      <formula>"Black"</formula>
    </cfRule>
  </conditionalFormatting>
  <conditionalFormatting sqref="C35">
    <cfRule type="cellIs" dxfId="831" priority="1357" operator="equal">
      <formula>"Trans Clear"</formula>
    </cfRule>
    <cfRule type="cellIs" dxfId="830" priority="1358" operator="equal">
      <formula>"Blue"</formula>
    </cfRule>
    <cfRule type="cellIs" dxfId="829" priority="1359" operator="equal">
      <formula>"Tan"</formula>
    </cfRule>
    <cfRule type="cellIs" dxfId="828" priority="1360" operator="equal">
      <formula>"Yellow"</formula>
    </cfRule>
    <cfRule type="cellIs" dxfId="827" priority="1361" operator="equal">
      <formula>"Light Bluish Gray"</formula>
    </cfRule>
    <cfRule type="cellIs" dxfId="826" priority="1362" operator="equal">
      <formula>"Red"</formula>
    </cfRule>
    <cfRule type="cellIs" dxfId="825" priority="1363" operator="equal">
      <formula>"Dark Bluish Gray"</formula>
    </cfRule>
    <cfRule type="cellIs" dxfId="824" priority="1364" operator="equal">
      <formula>"Black"</formula>
    </cfRule>
  </conditionalFormatting>
  <conditionalFormatting sqref="C37">
    <cfRule type="cellIs" dxfId="823" priority="1341" operator="equal">
      <formula>"Trans Clear"</formula>
    </cfRule>
    <cfRule type="cellIs" dxfId="822" priority="1342" operator="equal">
      <formula>"Blue"</formula>
    </cfRule>
    <cfRule type="cellIs" dxfId="821" priority="1343" operator="equal">
      <formula>"Tan"</formula>
    </cfRule>
    <cfRule type="cellIs" dxfId="820" priority="1344" operator="equal">
      <formula>"Yellow"</formula>
    </cfRule>
    <cfRule type="cellIs" dxfId="819" priority="1345" operator="equal">
      <formula>"Light Bluish Gray"</formula>
    </cfRule>
    <cfRule type="cellIs" dxfId="818" priority="1346" operator="equal">
      <formula>"Red"</formula>
    </cfRule>
    <cfRule type="cellIs" dxfId="817" priority="1347" operator="equal">
      <formula>"Dark Bluish Gray"</formula>
    </cfRule>
    <cfRule type="cellIs" dxfId="816" priority="1348" operator="equal">
      <formula>"Black"</formula>
    </cfRule>
  </conditionalFormatting>
  <conditionalFormatting sqref="C52">
    <cfRule type="cellIs" dxfId="815" priority="1261" operator="equal">
      <formula>"Trans Clear"</formula>
    </cfRule>
    <cfRule type="cellIs" dxfId="814" priority="1262" operator="equal">
      <formula>"Blue"</formula>
    </cfRule>
    <cfRule type="cellIs" dxfId="813" priority="1263" operator="equal">
      <formula>"Tan"</formula>
    </cfRule>
    <cfRule type="cellIs" dxfId="812" priority="1264" operator="equal">
      <formula>"Yellow"</formula>
    </cfRule>
    <cfRule type="cellIs" dxfId="811" priority="1265" operator="equal">
      <formula>"Light Bluish Gray"</formula>
    </cfRule>
    <cfRule type="cellIs" dxfId="810" priority="1266" operator="equal">
      <formula>"Red"</formula>
    </cfRule>
    <cfRule type="cellIs" dxfId="809" priority="1267" operator="equal">
      <formula>"Dark Bluish Gray"</formula>
    </cfRule>
    <cfRule type="cellIs" dxfId="808" priority="1268" operator="equal">
      <formula>"Black"</formula>
    </cfRule>
  </conditionalFormatting>
  <conditionalFormatting sqref="C41">
    <cfRule type="cellIs" dxfId="807" priority="1317" operator="equal">
      <formula>"Trans Clear"</formula>
    </cfRule>
    <cfRule type="cellIs" dxfId="806" priority="1318" operator="equal">
      <formula>"Blue"</formula>
    </cfRule>
    <cfRule type="cellIs" dxfId="805" priority="1319" operator="equal">
      <formula>"Tan"</formula>
    </cfRule>
    <cfRule type="cellIs" dxfId="804" priority="1320" operator="equal">
      <formula>"Yellow"</formula>
    </cfRule>
    <cfRule type="cellIs" dxfId="803" priority="1321" operator="equal">
      <formula>"Light Bluish Gray"</formula>
    </cfRule>
    <cfRule type="cellIs" dxfId="802" priority="1322" operator="equal">
      <formula>"Red"</formula>
    </cfRule>
    <cfRule type="cellIs" dxfId="801" priority="1323" operator="equal">
      <formula>"Dark Bluish Gray"</formula>
    </cfRule>
    <cfRule type="cellIs" dxfId="800" priority="1324" operator="equal">
      <formula>"Black"</formula>
    </cfRule>
  </conditionalFormatting>
  <conditionalFormatting sqref="C55">
    <cfRule type="cellIs" dxfId="799" priority="1237" operator="equal">
      <formula>"Trans Clear"</formula>
    </cfRule>
    <cfRule type="cellIs" dxfId="798" priority="1238" operator="equal">
      <formula>"Blue"</formula>
    </cfRule>
    <cfRule type="cellIs" dxfId="797" priority="1239" operator="equal">
      <formula>"Tan"</formula>
    </cfRule>
    <cfRule type="cellIs" dxfId="796" priority="1240" operator="equal">
      <formula>"Yellow"</formula>
    </cfRule>
    <cfRule type="cellIs" dxfId="795" priority="1241" operator="equal">
      <formula>"Light Bluish Gray"</formula>
    </cfRule>
    <cfRule type="cellIs" dxfId="794" priority="1242" operator="equal">
      <formula>"Red"</formula>
    </cfRule>
    <cfRule type="cellIs" dxfId="793" priority="1243" operator="equal">
      <formula>"Dark Bluish Gray"</formula>
    </cfRule>
    <cfRule type="cellIs" dxfId="792" priority="1244" operator="equal">
      <formula>"Black"</formula>
    </cfRule>
  </conditionalFormatting>
  <conditionalFormatting sqref="C45">
    <cfRule type="cellIs" dxfId="791" priority="1293" operator="equal">
      <formula>"Trans Clear"</formula>
    </cfRule>
    <cfRule type="cellIs" dxfId="790" priority="1294" operator="equal">
      <formula>"Blue"</formula>
    </cfRule>
    <cfRule type="cellIs" dxfId="789" priority="1295" operator="equal">
      <formula>"Tan"</formula>
    </cfRule>
    <cfRule type="cellIs" dxfId="788" priority="1296" operator="equal">
      <formula>"Yellow"</formula>
    </cfRule>
    <cfRule type="cellIs" dxfId="787" priority="1297" operator="equal">
      <formula>"Light Bluish Gray"</formula>
    </cfRule>
    <cfRule type="cellIs" dxfId="786" priority="1298" operator="equal">
      <formula>"Red"</formula>
    </cfRule>
    <cfRule type="cellIs" dxfId="785" priority="1299" operator="equal">
      <formula>"Dark Bluish Gray"</formula>
    </cfRule>
    <cfRule type="cellIs" dxfId="784" priority="1300" operator="equal">
      <formula>"Black"</formula>
    </cfRule>
  </conditionalFormatting>
  <conditionalFormatting sqref="C58">
    <cfRule type="cellIs" dxfId="783" priority="1221" operator="equal">
      <formula>"Trans Clear"</formula>
    </cfRule>
    <cfRule type="cellIs" dxfId="782" priority="1222" operator="equal">
      <formula>"Blue"</formula>
    </cfRule>
    <cfRule type="cellIs" dxfId="781" priority="1223" operator="equal">
      <formula>"Tan"</formula>
    </cfRule>
    <cfRule type="cellIs" dxfId="780" priority="1224" operator="equal">
      <formula>"Yellow"</formula>
    </cfRule>
    <cfRule type="cellIs" dxfId="779" priority="1225" operator="equal">
      <formula>"Light Bluish Gray"</formula>
    </cfRule>
    <cfRule type="cellIs" dxfId="778" priority="1226" operator="equal">
      <formula>"Red"</formula>
    </cfRule>
    <cfRule type="cellIs" dxfId="777" priority="1227" operator="equal">
      <formula>"Dark Bluish Gray"</formula>
    </cfRule>
    <cfRule type="cellIs" dxfId="776" priority="1228" operator="equal">
      <formula>"Black"</formula>
    </cfRule>
  </conditionalFormatting>
  <conditionalFormatting sqref="C47">
    <cfRule type="cellIs" dxfId="775" priority="1277" operator="equal">
      <formula>"Trans Clear"</formula>
    </cfRule>
    <cfRule type="cellIs" dxfId="774" priority="1278" operator="equal">
      <formula>"Blue"</formula>
    </cfRule>
    <cfRule type="cellIs" dxfId="773" priority="1279" operator="equal">
      <formula>"Tan"</formula>
    </cfRule>
    <cfRule type="cellIs" dxfId="772" priority="1280" operator="equal">
      <formula>"Yellow"</formula>
    </cfRule>
    <cfRule type="cellIs" dxfId="771" priority="1281" operator="equal">
      <formula>"Light Bluish Gray"</formula>
    </cfRule>
    <cfRule type="cellIs" dxfId="770" priority="1282" operator="equal">
      <formula>"Red"</formula>
    </cfRule>
    <cfRule type="cellIs" dxfId="769" priority="1283" operator="equal">
      <formula>"Dark Bluish Gray"</formula>
    </cfRule>
    <cfRule type="cellIs" dxfId="768" priority="1284" operator="equal">
      <formula>"Black"</formula>
    </cfRule>
  </conditionalFormatting>
  <conditionalFormatting sqref="C60">
    <cfRule type="cellIs" dxfId="767" priority="1205" operator="equal">
      <formula>"Trans Clear"</formula>
    </cfRule>
    <cfRule type="cellIs" dxfId="766" priority="1206" operator="equal">
      <formula>"Blue"</formula>
    </cfRule>
    <cfRule type="cellIs" dxfId="765" priority="1207" operator="equal">
      <formula>"Tan"</formula>
    </cfRule>
    <cfRule type="cellIs" dxfId="764" priority="1208" operator="equal">
      <formula>"Yellow"</formula>
    </cfRule>
    <cfRule type="cellIs" dxfId="763" priority="1209" operator="equal">
      <formula>"Light Bluish Gray"</formula>
    </cfRule>
    <cfRule type="cellIs" dxfId="762" priority="1210" operator="equal">
      <formula>"Red"</formula>
    </cfRule>
    <cfRule type="cellIs" dxfId="761" priority="1211" operator="equal">
      <formula>"Dark Bluish Gray"</formula>
    </cfRule>
    <cfRule type="cellIs" dxfId="760" priority="1212" operator="equal">
      <formula>"Black"</formula>
    </cfRule>
  </conditionalFormatting>
  <conditionalFormatting sqref="C54">
    <cfRule type="cellIs" dxfId="759" priority="1253" operator="equal">
      <formula>"Trans Clear"</formula>
    </cfRule>
    <cfRule type="cellIs" dxfId="758" priority="1254" operator="equal">
      <formula>"Blue"</formula>
    </cfRule>
    <cfRule type="cellIs" dxfId="757" priority="1255" operator="equal">
      <formula>"Tan"</formula>
    </cfRule>
    <cfRule type="cellIs" dxfId="756" priority="1256" operator="equal">
      <formula>"Yellow"</formula>
    </cfRule>
    <cfRule type="cellIs" dxfId="755" priority="1257" operator="equal">
      <formula>"Light Bluish Gray"</formula>
    </cfRule>
    <cfRule type="cellIs" dxfId="754" priority="1258" operator="equal">
      <formula>"Red"</formula>
    </cfRule>
    <cfRule type="cellIs" dxfId="753" priority="1259" operator="equal">
      <formula>"Dark Bluish Gray"</formula>
    </cfRule>
    <cfRule type="cellIs" dxfId="752" priority="1260" operator="equal">
      <formula>"Black"</formula>
    </cfRule>
  </conditionalFormatting>
  <conditionalFormatting sqref="C65">
    <cfRule type="cellIs" dxfId="751" priority="1181" operator="equal">
      <formula>"Trans Clear"</formula>
    </cfRule>
    <cfRule type="cellIs" dxfId="750" priority="1182" operator="equal">
      <formula>"Blue"</formula>
    </cfRule>
    <cfRule type="cellIs" dxfId="749" priority="1183" operator="equal">
      <formula>"Tan"</formula>
    </cfRule>
    <cfRule type="cellIs" dxfId="748" priority="1184" operator="equal">
      <formula>"Yellow"</formula>
    </cfRule>
    <cfRule type="cellIs" dxfId="747" priority="1185" operator="equal">
      <formula>"Light Bluish Gray"</formula>
    </cfRule>
    <cfRule type="cellIs" dxfId="746" priority="1186" operator="equal">
      <formula>"Red"</formula>
    </cfRule>
    <cfRule type="cellIs" dxfId="745" priority="1187" operator="equal">
      <formula>"Dark Bluish Gray"</formula>
    </cfRule>
    <cfRule type="cellIs" dxfId="744" priority="1188" operator="equal">
      <formula>"Black"</formula>
    </cfRule>
  </conditionalFormatting>
  <conditionalFormatting sqref="C56">
    <cfRule type="cellIs" dxfId="743" priority="1229" operator="equal">
      <formula>"Trans Clear"</formula>
    </cfRule>
    <cfRule type="cellIs" dxfId="742" priority="1230" operator="equal">
      <formula>"Blue"</formula>
    </cfRule>
    <cfRule type="cellIs" dxfId="741" priority="1231" operator="equal">
      <formula>"Tan"</formula>
    </cfRule>
    <cfRule type="cellIs" dxfId="740" priority="1232" operator="equal">
      <formula>"Yellow"</formula>
    </cfRule>
    <cfRule type="cellIs" dxfId="739" priority="1233" operator="equal">
      <formula>"Light Bluish Gray"</formula>
    </cfRule>
    <cfRule type="cellIs" dxfId="738" priority="1234" operator="equal">
      <formula>"Red"</formula>
    </cfRule>
    <cfRule type="cellIs" dxfId="737" priority="1235" operator="equal">
      <formula>"Dark Bluish Gray"</formula>
    </cfRule>
    <cfRule type="cellIs" dxfId="736" priority="1236" operator="equal">
      <formula>"Black"</formula>
    </cfRule>
  </conditionalFormatting>
  <conditionalFormatting sqref="C59">
    <cfRule type="cellIs" dxfId="735" priority="1213" operator="equal">
      <formula>"Trans Clear"</formula>
    </cfRule>
    <cfRule type="cellIs" dxfId="734" priority="1214" operator="equal">
      <formula>"Blue"</formula>
    </cfRule>
    <cfRule type="cellIs" dxfId="733" priority="1215" operator="equal">
      <formula>"Tan"</formula>
    </cfRule>
    <cfRule type="cellIs" dxfId="732" priority="1216" operator="equal">
      <formula>"Yellow"</formula>
    </cfRule>
    <cfRule type="cellIs" dxfId="731" priority="1217" operator="equal">
      <formula>"Light Bluish Gray"</formula>
    </cfRule>
    <cfRule type="cellIs" dxfId="730" priority="1218" operator="equal">
      <formula>"Red"</formula>
    </cfRule>
    <cfRule type="cellIs" dxfId="729" priority="1219" operator="equal">
      <formula>"Dark Bluish Gray"</formula>
    </cfRule>
    <cfRule type="cellIs" dxfId="728" priority="1220" operator="equal">
      <formula>"Black"</formula>
    </cfRule>
  </conditionalFormatting>
  <conditionalFormatting sqref="C70">
    <cfRule type="cellIs" dxfId="727" priority="1133" operator="equal">
      <formula>"Trans Clear"</formula>
    </cfRule>
    <cfRule type="cellIs" dxfId="726" priority="1134" operator="equal">
      <formula>"Blue"</formula>
    </cfRule>
    <cfRule type="cellIs" dxfId="725" priority="1135" operator="equal">
      <formula>"Tan"</formula>
    </cfRule>
    <cfRule type="cellIs" dxfId="724" priority="1136" operator="equal">
      <formula>"Yellow"</formula>
    </cfRule>
    <cfRule type="cellIs" dxfId="723" priority="1137" operator="equal">
      <formula>"Light Bluish Gray"</formula>
    </cfRule>
    <cfRule type="cellIs" dxfId="722" priority="1138" operator="equal">
      <formula>"Red"</formula>
    </cfRule>
    <cfRule type="cellIs" dxfId="721" priority="1139" operator="equal">
      <formula>"Dark Bluish Gray"</formula>
    </cfRule>
    <cfRule type="cellIs" dxfId="720" priority="1140" operator="equal">
      <formula>"Black"</formula>
    </cfRule>
  </conditionalFormatting>
  <conditionalFormatting sqref="C62">
    <cfRule type="cellIs" dxfId="719" priority="1189" operator="equal">
      <formula>"Trans Clear"</formula>
    </cfRule>
    <cfRule type="cellIs" dxfId="718" priority="1190" operator="equal">
      <formula>"Blue"</formula>
    </cfRule>
    <cfRule type="cellIs" dxfId="717" priority="1191" operator="equal">
      <formula>"Tan"</formula>
    </cfRule>
    <cfRule type="cellIs" dxfId="716" priority="1192" operator="equal">
      <formula>"Yellow"</formula>
    </cfRule>
    <cfRule type="cellIs" dxfId="715" priority="1193" operator="equal">
      <formula>"Light Bluish Gray"</formula>
    </cfRule>
    <cfRule type="cellIs" dxfId="714" priority="1194" operator="equal">
      <formula>"Red"</formula>
    </cfRule>
    <cfRule type="cellIs" dxfId="713" priority="1195" operator="equal">
      <formula>"Dark Bluish Gray"</formula>
    </cfRule>
    <cfRule type="cellIs" dxfId="712" priority="1196" operator="equal">
      <formula>"Black"</formula>
    </cfRule>
  </conditionalFormatting>
  <conditionalFormatting sqref="C66">
    <cfRule type="cellIs" dxfId="711" priority="1173" operator="equal">
      <formula>"Trans Clear"</formula>
    </cfRule>
    <cfRule type="cellIs" dxfId="710" priority="1174" operator="equal">
      <formula>"Blue"</formula>
    </cfRule>
    <cfRule type="cellIs" dxfId="709" priority="1175" operator="equal">
      <formula>"Tan"</formula>
    </cfRule>
    <cfRule type="cellIs" dxfId="708" priority="1176" operator="equal">
      <formula>"Yellow"</formula>
    </cfRule>
    <cfRule type="cellIs" dxfId="707" priority="1177" operator="equal">
      <formula>"Light Bluish Gray"</formula>
    </cfRule>
    <cfRule type="cellIs" dxfId="706" priority="1178" operator="equal">
      <formula>"Red"</formula>
    </cfRule>
    <cfRule type="cellIs" dxfId="705" priority="1179" operator="equal">
      <formula>"Dark Bluish Gray"</formula>
    </cfRule>
    <cfRule type="cellIs" dxfId="704" priority="1180" operator="equal">
      <formula>"Black"</formula>
    </cfRule>
  </conditionalFormatting>
  <conditionalFormatting sqref="C67">
    <cfRule type="cellIs" dxfId="703" priority="1149" operator="equal">
      <formula>"Trans Clear"</formula>
    </cfRule>
    <cfRule type="cellIs" dxfId="702" priority="1150" operator="equal">
      <formula>"Blue"</formula>
    </cfRule>
    <cfRule type="cellIs" dxfId="701" priority="1151" operator="equal">
      <formula>"Tan"</formula>
    </cfRule>
    <cfRule type="cellIs" dxfId="700" priority="1152" operator="equal">
      <formula>"Yellow"</formula>
    </cfRule>
    <cfRule type="cellIs" dxfId="699" priority="1153" operator="equal">
      <formula>"Light Bluish Gray"</formula>
    </cfRule>
    <cfRule type="cellIs" dxfId="698" priority="1154" operator="equal">
      <formula>"Red"</formula>
    </cfRule>
    <cfRule type="cellIs" dxfId="697" priority="1155" operator="equal">
      <formula>"Dark Bluish Gray"</formula>
    </cfRule>
    <cfRule type="cellIs" dxfId="696" priority="1156" operator="equal">
      <formula>"Black"</formula>
    </cfRule>
  </conditionalFormatting>
  <conditionalFormatting sqref="C86">
    <cfRule type="cellIs" dxfId="695" priority="1077" operator="equal">
      <formula>"Trans Clear"</formula>
    </cfRule>
    <cfRule type="cellIs" dxfId="694" priority="1078" operator="equal">
      <formula>"Blue"</formula>
    </cfRule>
    <cfRule type="cellIs" dxfId="693" priority="1079" operator="equal">
      <formula>"Tan"</formula>
    </cfRule>
    <cfRule type="cellIs" dxfId="692" priority="1080" operator="equal">
      <formula>"Yellow"</formula>
    </cfRule>
    <cfRule type="cellIs" dxfId="691" priority="1081" operator="equal">
      <formula>"Light Bluish Gray"</formula>
    </cfRule>
    <cfRule type="cellIs" dxfId="690" priority="1082" operator="equal">
      <formula>"Red"</formula>
    </cfRule>
    <cfRule type="cellIs" dxfId="689" priority="1083" operator="equal">
      <formula>"Dark Bluish Gray"</formula>
    </cfRule>
    <cfRule type="cellIs" dxfId="688" priority="1084" operator="equal">
      <formula>"Black"</formula>
    </cfRule>
  </conditionalFormatting>
  <conditionalFormatting sqref="C74">
    <cfRule type="cellIs" dxfId="687" priority="1117" operator="equal">
      <formula>"Trans Clear"</formula>
    </cfRule>
    <cfRule type="cellIs" dxfId="686" priority="1118" operator="equal">
      <formula>"Blue"</formula>
    </cfRule>
    <cfRule type="cellIs" dxfId="685" priority="1119" operator="equal">
      <formula>"Tan"</formula>
    </cfRule>
    <cfRule type="cellIs" dxfId="684" priority="1120" operator="equal">
      <formula>"Yellow"</formula>
    </cfRule>
    <cfRule type="cellIs" dxfId="683" priority="1121" operator="equal">
      <formula>"Light Bluish Gray"</formula>
    </cfRule>
    <cfRule type="cellIs" dxfId="682" priority="1122" operator="equal">
      <formula>"Red"</formula>
    </cfRule>
    <cfRule type="cellIs" dxfId="681" priority="1123" operator="equal">
      <formula>"Dark Bluish Gray"</formula>
    </cfRule>
    <cfRule type="cellIs" dxfId="680" priority="1124" operator="equal">
      <formula>"Black"</formula>
    </cfRule>
  </conditionalFormatting>
  <conditionalFormatting sqref="C80">
    <cfRule type="cellIs" dxfId="679" priority="1109" operator="equal">
      <formula>"Trans Clear"</formula>
    </cfRule>
    <cfRule type="cellIs" dxfId="678" priority="1110" operator="equal">
      <formula>"Blue"</formula>
    </cfRule>
    <cfRule type="cellIs" dxfId="677" priority="1111" operator="equal">
      <formula>"Tan"</formula>
    </cfRule>
    <cfRule type="cellIs" dxfId="676" priority="1112" operator="equal">
      <formula>"Yellow"</formula>
    </cfRule>
    <cfRule type="cellIs" dxfId="675" priority="1113" operator="equal">
      <formula>"Light Bluish Gray"</formula>
    </cfRule>
    <cfRule type="cellIs" dxfId="674" priority="1114" operator="equal">
      <formula>"Red"</formula>
    </cfRule>
    <cfRule type="cellIs" dxfId="673" priority="1115" operator="equal">
      <formula>"Dark Bluish Gray"</formula>
    </cfRule>
    <cfRule type="cellIs" dxfId="672" priority="1116" operator="equal">
      <formula>"Black"</formula>
    </cfRule>
  </conditionalFormatting>
  <conditionalFormatting sqref="C85">
    <cfRule type="cellIs" dxfId="671" priority="1085" operator="equal">
      <formula>"Trans Clear"</formula>
    </cfRule>
    <cfRule type="cellIs" dxfId="670" priority="1086" operator="equal">
      <formula>"Blue"</formula>
    </cfRule>
    <cfRule type="cellIs" dxfId="669" priority="1087" operator="equal">
      <formula>"Tan"</formula>
    </cfRule>
    <cfRule type="cellIs" dxfId="668" priority="1088" operator="equal">
      <formula>"Yellow"</formula>
    </cfRule>
    <cfRule type="cellIs" dxfId="667" priority="1089" operator="equal">
      <formula>"Light Bluish Gray"</formula>
    </cfRule>
    <cfRule type="cellIs" dxfId="666" priority="1090" operator="equal">
      <formula>"Red"</formula>
    </cfRule>
    <cfRule type="cellIs" dxfId="665" priority="1091" operator="equal">
      <formula>"Dark Bluish Gray"</formula>
    </cfRule>
    <cfRule type="cellIs" dxfId="664" priority="1092" operator="equal">
      <formula>"Black"</formula>
    </cfRule>
  </conditionalFormatting>
  <conditionalFormatting sqref="C93">
    <cfRule type="cellIs" dxfId="663" priority="1005" operator="equal">
      <formula>"Trans Clear"</formula>
    </cfRule>
    <cfRule type="cellIs" dxfId="662" priority="1006" operator="equal">
      <formula>"Blue"</formula>
    </cfRule>
    <cfRule type="cellIs" dxfId="661" priority="1007" operator="equal">
      <formula>"Tan"</formula>
    </cfRule>
    <cfRule type="cellIs" dxfId="660" priority="1008" operator="equal">
      <formula>"Yellow"</formula>
    </cfRule>
    <cfRule type="cellIs" dxfId="659" priority="1009" operator="equal">
      <formula>"Light Bluish Gray"</formula>
    </cfRule>
    <cfRule type="cellIs" dxfId="658" priority="1010" operator="equal">
      <formula>"Red"</formula>
    </cfRule>
    <cfRule type="cellIs" dxfId="657" priority="1011" operator="equal">
      <formula>"Dark Bluish Gray"</formula>
    </cfRule>
    <cfRule type="cellIs" dxfId="656" priority="1012" operator="equal">
      <formula>"Black"</formula>
    </cfRule>
  </conditionalFormatting>
  <conditionalFormatting sqref="C95">
    <cfRule type="cellIs" dxfId="655" priority="997" operator="equal">
      <formula>"Trans Clear"</formula>
    </cfRule>
    <cfRule type="cellIs" dxfId="654" priority="998" operator="equal">
      <formula>"Blue"</formula>
    </cfRule>
    <cfRule type="cellIs" dxfId="653" priority="999" operator="equal">
      <formula>"Tan"</formula>
    </cfRule>
    <cfRule type="cellIs" dxfId="652" priority="1000" operator="equal">
      <formula>"Yellow"</formula>
    </cfRule>
    <cfRule type="cellIs" dxfId="651" priority="1001" operator="equal">
      <formula>"Light Bluish Gray"</formula>
    </cfRule>
    <cfRule type="cellIs" dxfId="650" priority="1002" operator="equal">
      <formula>"Red"</formula>
    </cfRule>
    <cfRule type="cellIs" dxfId="649" priority="1003" operator="equal">
      <formula>"Dark Bluish Gray"</formula>
    </cfRule>
    <cfRule type="cellIs" dxfId="648" priority="1004" operator="equal">
      <formula>"Black"</formula>
    </cfRule>
  </conditionalFormatting>
  <conditionalFormatting sqref="C87">
    <cfRule type="cellIs" dxfId="647" priority="1053" operator="equal">
      <formula>"Trans Clear"</formula>
    </cfRule>
    <cfRule type="cellIs" dxfId="646" priority="1054" operator="equal">
      <formula>"Blue"</formula>
    </cfRule>
    <cfRule type="cellIs" dxfId="645" priority="1055" operator="equal">
      <formula>"Tan"</formula>
    </cfRule>
    <cfRule type="cellIs" dxfId="644" priority="1056" operator="equal">
      <formula>"Yellow"</formula>
    </cfRule>
    <cfRule type="cellIs" dxfId="643" priority="1057" operator="equal">
      <formula>"Light Bluish Gray"</formula>
    </cfRule>
    <cfRule type="cellIs" dxfId="642" priority="1058" operator="equal">
      <formula>"Red"</formula>
    </cfRule>
    <cfRule type="cellIs" dxfId="641" priority="1059" operator="equal">
      <formula>"Dark Bluish Gray"</formula>
    </cfRule>
    <cfRule type="cellIs" dxfId="640" priority="1060" operator="equal">
      <formula>"Black"</formula>
    </cfRule>
  </conditionalFormatting>
  <conditionalFormatting sqref="C88">
    <cfRule type="cellIs" dxfId="639" priority="1045" operator="equal">
      <formula>"Trans Clear"</formula>
    </cfRule>
    <cfRule type="cellIs" dxfId="638" priority="1046" operator="equal">
      <formula>"Blue"</formula>
    </cfRule>
    <cfRule type="cellIs" dxfId="637" priority="1047" operator="equal">
      <formula>"Tan"</formula>
    </cfRule>
    <cfRule type="cellIs" dxfId="636" priority="1048" operator="equal">
      <formula>"Yellow"</formula>
    </cfRule>
    <cfRule type="cellIs" dxfId="635" priority="1049" operator="equal">
      <formula>"Light Bluish Gray"</formula>
    </cfRule>
    <cfRule type="cellIs" dxfId="634" priority="1050" operator="equal">
      <formula>"Red"</formula>
    </cfRule>
    <cfRule type="cellIs" dxfId="633" priority="1051" operator="equal">
      <formula>"Dark Bluish Gray"</formula>
    </cfRule>
    <cfRule type="cellIs" dxfId="632" priority="1052" operator="equal">
      <formula>"Black"</formula>
    </cfRule>
  </conditionalFormatting>
  <conditionalFormatting sqref="C99">
    <cfRule type="cellIs" dxfId="631" priority="965" operator="equal">
      <formula>"Trans Clear"</formula>
    </cfRule>
    <cfRule type="cellIs" dxfId="630" priority="966" operator="equal">
      <formula>"Blue"</formula>
    </cfRule>
    <cfRule type="cellIs" dxfId="629" priority="967" operator="equal">
      <formula>"Tan"</formula>
    </cfRule>
    <cfRule type="cellIs" dxfId="628" priority="968" operator="equal">
      <formula>"Yellow"</formula>
    </cfRule>
    <cfRule type="cellIs" dxfId="627" priority="969" operator="equal">
      <formula>"Light Bluish Gray"</formula>
    </cfRule>
    <cfRule type="cellIs" dxfId="626" priority="970" operator="equal">
      <formula>"Red"</formula>
    </cfRule>
    <cfRule type="cellIs" dxfId="625" priority="971" operator="equal">
      <formula>"Dark Bluish Gray"</formula>
    </cfRule>
    <cfRule type="cellIs" dxfId="624" priority="972" operator="equal">
      <formula>"Black"</formula>
    </cfRule>
  </conditionalFormatting>
  <conditionalFormatting sqref="C89">
    <cfRule type="cellIs" dxfId="623" priority="1021" operator="equal">
      <formula>"Trans Clear"</formula>
    </cfRule>
    <cfRule type="cellIs" dxfId="622" priority="1022" operator="equal">
      <formula>"Blue"</formula>
    </cfRule>
    <cfRule type="cellIs" dxfId="621" priority="1023" operator="equal">
      <formula>"Tan"</formula>
    </cfRule>
    <cfRule type="cellIs" dxfId="620" priority="1024" operator="equal">
      <formula>"Yellow"</formula>
    </cfRule>
    <cfRule type="cellIs" dxfId="619" priority="1025" operator="equal">
      <formula>"Light Bluish Gray"</formula>
    </cfRule>
    <cfRule type="cellIs" dxfId="618" priority="1026" operator="equal">
      <formula>"Red"</formula>
    </cfRule>
    <cfRule type="cellIs" dxfId="617" priority="1027" operator="equal">
      <formula>"Dark Bluish Gray"</formula>
    </cfRule>
    <cfRule type="cellIs" dxfId="616" priority="1028" operator="equal">
      <formula>"Black"</formula>
    </cfRule>
  </conditionalFormatting>
  <conditionalFormatting sqref="C92">
    <cfRule type="cellIs" dxfId="615" priority="1013" operator="equal">
      <formula>"Trans Clear"</formula>
    </cfRule>
    <cfRule type="cellIs" dxfId="614" priority="1014" operator="equal">
      <formula>"Blue"</formula>
    </cfRule>
    <cfRule type="cellIs" dxfId="613" priority="1015" operator="equal">
      <formula>"Tan"</formula>
    </cfRule>
    <cfRule type="cellIs" dxfId="612" priority="1016" operator="equal">
      <formula>"Yellow"</formula>
    </cfRule>
    <cfRule type="cellIs" dxfId="611" priority="1017" operator="equal">
      <formula>"Light Bluish Gray"</formula>
    </cfRule>
    <cfRule type="cellIs" dxfId="610" priority="1018" operator="equal">
      <formula>"Red"</formula>
    </cfRule>
    <cfRule type="cellIs" dxfId="609" priority="1019" operator="equal">
      <formula>"Dark Bluish Gray"</formula>
    </cfRule>
    <cfRule type="cellIs" dxfId="608" priority="1020" operator="equal">
      <formula>"Black"</formula>
    </cfRule>
  </conditionalFormatting>
  <conditionalFormatting sqref="C96">
    <cfRule type="cellIs" dxfId="607" priority="989" operator="equal">
      <formula>"Trans Clear"</formula>
    </cfRule>
    <cfRule type="cellIs" dxfId="606" priority="990" operator="equal">
      <formula>"Blue"</formula>
    </cfRule>
    <cfRule type="cellIs" dxfId="605" priority="991" operator="equal">
      <formula>"Tan"</formula>
    </cfRule>
    <cfRule type="cellIs" dxfId="604" priority="992" operator="equal">
      <formula>"Yellow"</formula>
    </cfRule>
    <cfRule type="cellIs" dxfId="603" priority="993" operator="equal">
      <formula>"Light Bluish Gray"</formula>
    </cfRule>
    <cfRule type="cellIs" dxfId="602" priority="994" operator="equal">
      <formula>"Red"</formula>
    </cfRule>
    <cfRule type="cellIs" dxfId="601" priority="995" operator="equal">
      <formula>"Dark Bluish Gray"</formula>
    </cfRule>
    <cfRule type="cellIs" dxfId="600" priority="996" operator="equal">
      <formula>"Black"</formula>
    </cfRule>
  </conditionalFormatting>
  <conditionalFormatting sqref="C98">
    <cfRule type="cellIs" dxfId="599" priority="981" operator="equal">
      <formula>"Trans Clear"</formula>
    </cfRule>
    <cfRule type="cellIs" dxfId="598" priority="982" operator="equal">
      <formula>"Blue"</formula>
    </cfRule>
    <cfRule type="cellIs" dxfId="597" priority="983" operator="equal">
      <formula>"Tan"</formula>
    </cfRule>
    <cfRule type="cellIs" dxfId="596" priority="984" operator="equal">
      <formula>"Yellow"</formula>
    </cfRule>
    <cfRule type="cellIs" dxfId="595" priority="985" operator="equal">
      <formula>"Light Bluish Gray"</formula>
    </cfRule>
    <cfRule type="cellIs" dxfId="594" priority="986" operator="equal">
      <formula>"Red"</formula>
    </cfRule>
    <cfRule type="cellIs" dxfId="593" priority="987" operator="equal">
      <formula>"Dark Bluish Gray"</formula>
    </cfRule>
    <cfRule type="cellIs" dxfId="592" priority="988" operator="equal">
      <formula>"Black"</formula>
    </cfRule>
  </conditionalFormatting>
  <conditionalFormatting sqref="C108">
    <cfRule type="cellIs" dxfId="591" priority="909" operator="equal">
      <formula>"Trans Clear"</formula>
    </cfRule>
    <cfRule type="cellIs" dxfId="590" priority="910" operator="equal">
      <formula>"Blue"</formula>
    </cfRule>
    <cfRule type="cellIs" dxfId="589" priority="911" operator="equal">
      <formula>"Tan"</formula>
    </cfRule>
    <cfRule type="cellIs" dxfId="588" priority="912" operator="equal">
      <formula>"Yellow"</formula>
    </cfRule>
    <cfRule type="cellIs" dxfId="587" priority="913" operator="equal">
      <formula>"Light Bluish Gray"</formula>
    </cfRule>
    <cfRule type="cellIs" dxfId="586" priority="914" operator="equal">
      <formula>"Red"</formula>
    </cfRule>
    <cfRule type="cellIs" dxfId="585" priority="915" operator="equal">
      <formula>"Dark Bluish Gray"</formula>
    </cfRule>
    <cfRule type="cellIs" dxfId="584" priority="916" operator="equal">
      <formula>"Black"</formula>
    </cfRule>
  </conditionalFormatting>
  <conditionalFormatting sqref="C112">
    <cfRule type="cellIs" dxfId="583" priority="893" operator="equal">
      <formula>"Trans Clear"</formula>
    </cfRule>
    <cfRule type="cellIs" dxfId="582" priority="894" operator="equal">
      <formula>"Blue"</formula>
    </cfRule>
    <cfRule type="cellIs" dxfId="581" priority="895" operator="equal">
      <formula>"Tan"</formula>
    </cfRule>
    <cfRule type="cellIs" dxfId="580" priority="896" operator="equal">
      <formula>"Yellow"</formula>
    </cfRule>
    <cfRule type="cellIs" dxfId="579" priority="897" operator="equal">
      <formula>"Light Bluish Gray"</formula>
    </cfRule>
    <cfRule type="cellIs" dxfId="578" priority="898" operator="equal">
      <formula>"Red"</formula>
    </cfRule>
    <cfRule type="cellIs" dxfId="577" priority="899" operator="equal">
      <formula>"Dark Bluish Gray"</formula>
    </cfRule>
    <cfRule type="cellIs" dxfId="576" priority="900" operator="equal">
      <formula>"Black"</formula>
    </cfRule>
  </conditionalFormatting>
  <conditionalFormatting sqref="C113">
    <cfRule type="cellIs" dxfId="575" priority="877" operator="equal">
      <formula>"Trans Clear"</formula>
    </cfRule>
    <cfRule type="cellIs" dxfId="574" priority="878" operator="equal">
      <formula>"Blue"</formula>
    </cfRule>
    <cfRule type="cellIs" dxfId="573" priority="879" operator="equal">
      <formula>"Tan"</formula>
    </cfRule>
    <cfRule type="cellIs" dxfId="572" priority="880" operator="equal">
      <formula>"Yellow"</formula>
    </cfRule>
    <cfRule type="cellIs" dxfId="571" priority="881" operator="equal">
      <formula>"Light Bluish Gray"</formula>
    </cfRule>
    <cfRule type="cellIs" dxfId="570" priority="882" operator="equal">
      <formula>"Red"</formula>
    </cfRule>
    <cfRule type="cellIs" dxfId="569" priority="883" operator="equal">
      <formula>"Dark Bluish Gray"</formula>
    </cfRule>
    <cfRule type="cellIs" dxfId="568" priority="884" operator="equal">
      <formula>"Black"</formula>
    </cfRule>
  </conditionalFormatting>
  <conditionalFormatting sqref="C105">
    <cfRule type="cellIs" dxfId="567" priority="933" operator="equal">
      <formula>"Trans Clear"</formula>
    </cfRule>
    <cfRule type="cellIs" dxfId="566" priority="934" operator="equal">
      <formula>"Blue"</formula>
    </cfRule>
    <cfRule type="cellIs" dxfId="565" priority="935" operator="equal">
      <formula>"Tan"</formula>
    </cfRule>
    <cfRule type="cellIs" dxfId="564" priority="936" operator="equal">
      <formula>"Yellow"</formula>
    </cfRule>
    <cfRule type="cellIs" dxfId="563" priority="937" operator="equal">
      <formula>"Light Bluish Gray"</formula>
    </cfRule>
    <cfRule type="cellIs" dxfId="562" priority="938" operator="equal">
      <formula>"Red"</formula>
    </cfRule>
    <cfRule type="cellIs" dxfId="561" priority="939" operator="equal">
      <formula>"Dark Bluish Gray"</formula>
    </cfRule>
    <cfRule type="cellIs" dxfId="560" priority="940" operator="equal">
      <formula>"Black"</formula>
    </cfRule>
  </conditionalFormatting>
  <conditionalFormatting sqref="C106">
    <cfRule type="cellIs" dxfId="559" priority="925" operator="equal">
      <formula>"Trans Clear"</formula>
    </cfRule>
    <cfRule type="cellIs" dxfId="558" priority="926" operator="equal">
      <formula>"Blue"</formula>
    </cfRule>
    <cfRule type="cellIs" dxfId="557" priority="927" operator="equal">
      <formula>"Tan"</formula>
    </cfRule>
    <cfRule type="cellIs" dxfId="556" priority="928" operator="equal">
      <formula>"Yellow"</formula>
    </cfRule>
    <cfRule type="cellIs" dxfId="555" priority="929" operator="equal">
      <formula>"Light Bluish Gray"</formula>
    </cfRule>
    <cfRule type="cellIs" dxfId="554" priority="930" operator="equal">
      <formula>"Red"</formula>
    </cfRule>
    <cfRule type="cellIs" dxfId="553" priority="931" operator="equal">
      <formula>"Dark Bluish Gray"</formula>
    </cfRule>
    <cfRule type="cellIs" dxfId="552" priority="932" operator="equal">
      <formula>"Black"</formula>
    </cfRule>
  </conditionalFormatting>
  <conditionalFormatting sqref="C107">
    <cfRule type="cellIs" dxfId="551" priority="917" operator="equal">
      <formula>"Trans Clear"</formula>
    </cfRule>
    <cfRule type="cellIs" dxfId="550" priority="918" operator="equal">
      <formula>"Blue"</formula>
    </cfRule>
    <cfRule type="cellIs" dxfId="549" priority="919" operator="equal">
      <formula>"Tan"</formula>
    </cfRule>
    <cfRule type="cellIs" dxfId="548" priority="920" operator="equal">
      <formula>"Yellow"</formula>
    </cfRule>
    <cfRule type="cellIs" dxfId="547" priority="921" operator="equal">
      <formula>"Light Bluish Gray"</formula>
    </cfRule>
    <cfRule type="cellIs" dxfId="546" priority="922" operator="equal">
      <formula>"Red"</formula>
    </cfRule>
    <cfRule type="cellIs" dxfId="545" priority="923" operator="equal">
      <formula>"Dark Bluish Gray"</formula>
    </cfRule>
    <cfRule type="cellIs" dxfId="544" priority="924" operator="equal">
      <formula>"Black"</formula>
    </cfRule>
  </conditionalFormatting>
  <conditionalFormatting sqref="C109">
    <cfRule type="cellIs" dxfId="543" priority="901" operator="equal">
      <formula>"Trans Clear"</formula>
    </cfRule>
    <cfRule type="cellIs" dxfId="542" priority="902" operator="equal">
      <formula>"Blue"</formula>
    </cfRule>
    <cfRule type="cellIs" dxfId="541" priority="903" operator="equal">
      <formula>"Tan"</formula>
    </cfRule>
    <cfRule type="cellIs" dxfId="540" priority="904" operator="equal">
      <formula>"Yellow"</formula>
    </cfRule>
    <cfRule type="cellIs" dxfId="539" priority="905" operator="equal">
      <formula>"Light Bluish Gray"</formula>
    </cfRule>
    <cfRule type="cellIs" dxfId="538" priority="906" operator="equal">
      <formula>"Red"</formula>
    </cfRule>
    <cfRule type="cellIs" dxfId="537" priority="907" operator="equal">
      <formula>"Dark Bluish Gray"</formula>
    </cfRule>
    <cfRule type="cellIs" dxfId="536" priority="908" operator="equal">
      <formula>"Black"</formula>
    </cfRule>
  </conditionalFormatting>
  <conditionalFormatting sqref="C114">
    <cfRule type="cellIs" dxfId="535" priority="869" operator="equal">
      <formula>"Trans Clear"</formula>
    </cfRule>
    <cfRule type="cellIs" dxfId="534" priority="870" operator="equal">
      <formula>"Blue"</formula>
    </cfRule>
    <cfRule type="cellIs" dxfId="533" priority="871" operator="equal">
      <formula>"Tan"</formula>
    </cfRule>
    <cfRule type="cellIs" dxfId="532" priority="872" operator="equal">
      <formula>"Yellow"</formula>
    </cfRule>
    <cfRule type="cellIs" dxfId="531" priority="873" operator="equal">
      <formula>"Light Bluish Gray"</formula>
    </cfRule>
    <cfRule type="cellIs" dxfId="530" priority="874" operator="equal">
      <formula>"Red"</formula>
    </cfRule>
    <cfRule type="cellIs" dxfId="529" priority="875" operator="equal">
      <formula>"Dark Bluish Gray"</formula>
    </cfRule>
    <cfRule type="cellIs" dxfId="528" priority="876" operator="equal">
      <formula>"Black"</formula>
    </cfRule>
  </conditionalFormatting>
  <conditionalFormatting sqref="C115">
    <cfRule type="cellIs" dxfId="527" priority="861" operator="equal">
      <formula>"Trans Clear"</formula>
    </cfRule>
    <cfRule type="cellIs" dxfId="526" priority="862" operator="equal">
      <formula>"Blue"</formula>
    </cfRule>
    <cfRule type="cellIs" dxfId="525" priority="863" operator="equal">
      <formula>"Tan"</formula>
    </cfRule>
    <cfRule type="cellIs" dxfId="524" priority="864" operator="equal">
      <formula>"Yellow"</formula>
    </cfRule>
    <cfRule type="cellIs" dxfId="523" priority="865" operator="equal">
      <formula>"Light Bluish Gray"</formula>
    </cfRule>
    <cfRule type="cellIs" dxfId="522" priority="866" operator="equal">
      <formula>"Red"</formula>
    </cfRule>
    <cfRule type="cellIs" dxfId="521" priority="867" operator="equal">
      <formula>"Dark Bluish Gray"</formula>
    </cfRule>
    <cfRule type="cellIs" dxfId="520" priority="868" operator="equal">
      <formula>"Black"</formula>
    </cfRule>
  </conditionalFormatting>
  <conditionalFormatting sqref="C116">
    <cfRule type="cellIs" dxfId="519" priority="853" operator="equal">
      <formula>"Trans Clear"</formula>
    </cfRule>
    <cfRule type="cellIs" dxfId="518" priority="854" operator="equal">
      <formula>"Blue"</formula>
    </cfRule>
    <cfRule type="cellIs" dxfId="517" priority="855" operator="equal">
      <formula>"Tan"</formula>
    </cfRule>
    <cfRule type="cellIs" dxfId="516" priority="856" operator="equal">
      <formula>"Yellow"</formula>
    </cfRule>
    <cfRule type="cellIs" dxfId="515" priority="857" operator="equal">
      <formula>"Light Bluish Gray"</formula>
    </cfRule>
    <cfRule type="cellIs" dxfId="514" priority="858" operator="equal">
      <formula>"Red"</formula>
    </cfRule>
    <cfRule type="cellIs" dxfId="513" priority="859" operator="equal">
      <formula>"Dark Bluish Gray"</formula>
    </cfRule>
    <cfRule type="cellIs" dxfId="512" priority="860" operator="equal">
      <formula>"Black"</formula>
    </cfRule>
  </conditionalFormatting>
  <conditionalFormatting sqref="C117">
    <cfRule type="cellIs" dxfId="511" priority="837" operator="equal">
      <formula>"Trans Clear"</formula>
    </cfRule>
    <cfRule type="cellIs" dxfId="510" priority="838" operator="equal">
      <formula>"Blue"</formula>
    </cfRule>
    <cfRule type="cellIs" dxfId="509" priority="839" operator="equal">
      <formula>"Tan"</formula>
    </cfRule>
    <cfRule type="cellIs" dxfId="508" priority="840" operator="equal">
      <formula>"Yellow"</formula>
    </cfRule>
    <cfRule type="cellIs" dxfId="507" priority="841" operator="equal">
      <formula>"Light Bluish Gray"</formula>
    </cfRule>
    <cfRule type="cellIs" dxfId="506" priority="842" operator="equal">
      <formula>"Red"</formula>
    </cfRule>
    <cfRule type="cellIs" dxfId="505" priority="843" operator="equal">
      <formula>"Dark Bluish Gray"</formula>
    </cfRule>
    <cfRule type="cellIs" dxfId="504" priority="844" operator="equal">
      <formula>"Black"</formula>
    </cfRule>
  </conditionalFormatting>
  <conditionalFormatting sqref="C120">
    <cfRule type="cellIs" dxfId="503" priority="829" operator="equal">
      <formula>"Trans Clear"</formula>
    </cfRule>
    <cfRule type="cellIs" dxfId="502" priority="830" operator="equal">
      <formula>"Blue"</formula>
    </cfRule>
    <cfRule type="cellIs" dxfId="501" priority="831" operator="equal">
      <formula>"Tan"</formula>
    </cfRule>
    <cfRule type="cellIs" dxfId="500" priority="832" operator="equal">
      <formula>"Yellow"</formula>
    </cfRule>
    <cfRule type="cellIs" dxfId="499" priority="833" operator="equal">
      <formula>"Light Bluish Gray"</formula>
    </cfRule>
    <cfRule type="cellIs" dxfId="498" priority="834" operator="equal">
      <formula>"Red"</formula>
    </cfRule>
    <cfRule type="cellIs" dxfId="497" priority="835" operator="equal">
      <formula>"Dark Bluish Gray"</formula>
    </cfRule>
    <cfRule type="cellIs" dxfId="496" priority="836" operator="equal">
      <formula>"Black"</formula>
    </cfRule>
  </conditionalFormatting>
  <conditionalFormatting sqref="C7">
    <cfRule type="cellIs" dxfId="495" priority="757" operator="equal">
      <formula>"Trans Clear"</formula>
    </cfRule>
    <cfRule type="cellIs" dxfId="494" priority="758" operator="equal">
      <formula>"Blue"</formula>
    </cfRule>
    <cfRule type="cellIs" dxfId="493" priority="759" operator="equal">
      <formula>"Tan"</formula>
    </cfRule>
    <cfRule type="cellIs" dxfId="492" priority="760" operator="equal">
      <formula>"Yellow"</formula>
    </cfRule>
    <cfRule type="cellIs" dxfId="491" priority="761" operator="equal">
      <formula>"Light Bluish Gray"</formula>
    </cfRule>
    <cfRule type="cellIs" dxfId="490" priority="762" operator="equal">
      <formula>"Red"</formula>
    </cfRule>
    <cfRule type="cellIs" dxfId="489" priority="763" operator="equal">
      <formula>"Dark Bluish Gray"</formula>
    </cfRule>
    <cfRule type="cellIs" dxfId="488" priority="764" operator="equal">
      <formula>"Black"</formula>
    </cfRule>
  </conditionalFormatting>
  <conditionalFormatting sqref="C11">
    <cfRule type="cellIs" dxfId="487" priority="749" operator="equal">
      <formula>"Trans Clear"</formula>
    </cfRule>
    <cfRule type="cellIs" dxfId="486" priority="750" operator="equal">
      <formula>"Blue"</formula>
    </cfRule>
    <cfRule type="cellIs" dxfId="485" priority="751" operator="equal">
      <formula>"Tan"</formula>
    </cfRule>
    <cfRule type="cellIs" dxfId="484" priority="752" operator="equal">
      <formula>"Yellow"</formula>
    </cfRule>
    <cfRule type="cellIs" dxfId="483" priority="753" operator="equal">
      <formula>"Light Bluish Gray"</formula>
    </cfRule>
    <cfRule type="cellIs" dxfId="482" priority="754" operator="equal">
      <formula>"Red"</formula>
    </cfRule>
    <cfRule type="cellIs" dxfId="481" priority="755" operator="equal">
      <formula>"Dark Bluish Gray"</formula>
    </cfRule>
    <cfRule type="cellIs" dxfId="480" priority="756" operator="equal">
      <formula>"Black"</formula>
    </cfRule>
  </conditionalFormatting>
  <conditionalFormatting sqref="C121">
    <cfRule type="cellIs" dxfId="479" priority="805" operator="equal">
      <formula>"Trans Clear"</formula>
    </cfRule>
    <cfRule type="cellIs" dxfId="478" priority="806" operator="equal">
      <formula>"Blue"</formula>
    </cfRule>
    <cfRule type="cellIs" dxfId="477" priority="807" operator="equal">
      <formula>"Tan"</formula>
    </cfRule>
    <cfRule type="cellIs" dxfId="476" priority="808" operator="equal">
      <formula>"Yellow"</formula>
    </cfRule>
    <cfRule type="cellIs" dxfId="475" priority="809" operator="equal">
      <formula>"Light Bluish Gray"</formula>
    </cfRule>
    <cfRule type="cellIs" dxfId="474" priority="810" operator="equal">
      <formula>"Red"</formula>
    </cfRule>
    <cfRule type="cellIs" dxfId="473" priority="811" operator="equal">
      <formula>"Dark Bluish Gray"</formula>
    </cfRule>
    <cfRule type="cellIs" dxfId="472" priority="812" operator="equal">
      <formula>"Black"</formula>
    </cfRule>
  </conditionalFormatting>
  <conditionalFormatting sqref="C122">
    <cfRule type="cellIs" dxfId="471" priority="797" operator="equal">
      <formula>"Trans Clear"</formula>
    </cfRule>
    <cfRule type="cellIs" dxfId="470" priority="798" operator="equal">
      <formula>"Blue"</formula>
    </cfRule>
    <cfRule type="cellIs" dxfId="469" priority="799" operator="equal">
      <formula>"Tan"</formula>
    </cfRule>
    <cfRule type="cellIs" dxfId="468" priority="800" operator="equal">
      <formula>"Yellow"</formula>
    </cfRule>
    <cfRule type="cellIs" dxfId="467" priority="801" operator="equal">
      <formula>"Light Bluish Gray"</formula>
    </cfRule>
    <cfRule type="cellIs" dxfId="466" priority="802" operator="equal">
      <formula>"Red"</formula>
    </cfRule>
    <cfRule type="cellIs" dxfId="465" priority="803" operator="equal">
      <formula>"Dark Bluish Gray"</formula>
    </cfRule>
    <cfRule type="cellIs" dxfId="464" priority="804" operator="equal">
      <formula>"Black"</formula>
    </cfRule>
  </conditionalFormatting>
  <conditionalFormatting sqref="C126">
    <cfRule type="cellIs" dxfId="463" priority="773" operator="equal">
      <formula>"Trans Clear"</formula>
    </cfRule>
    <cfRule type="cellIs" dxfId="462" priority="774" operator="equal">
      <formula>"Blue"</formula>
    </cfRule>
    <cfRule type="cellIs" dxfId="461" priority="775" operator="equal">
      <formula>"Tan"</formula>
    </cfRule>
    <cfRule type="cellIs" dxfId="460" priority="776" operator="equal">
      <formula>"Yellow"</formula>
    </cfRule>
    <cfRule type="cellIs" dxfId="459" priority="777" operator="equal">
      <formula>"Light Bluish Gray"</formula>
    </cfRule>
    <cfRule type="cellIs" dxfId="458" priority="778" operator="equal">
      <formula>"Red"</formula>
    </cfRule>
    <cfRule type="cellIs" dxfId="457" priority="779" operator="equal">
      <formula>"Dark Bluish Gray"</formula>
    </cfRule>
    <cfRule type="cellIs" dxfId="456" priority="780" operator="equal">
      <formula>"Black"</formula>
    </cfRule>
  </conditionalFormatting>
  <conditionalFormatting sqref="C4">
    <cfRule type="cellIs" dxfId="455" priority="765" operator="equal">
      <formula>"Trans Clear"</formula>
    </cfRule>
    <cfRule type="cellIs" dxfId="454" priority="766" operator="equal">
      <formula>"Blue"</formula>
    </cfRule>
    <cfRule type="cellIs" dxfId="453" priority="767" operator="equal">
      <formula>"Tan"</formula>
    </cfRule>
    <cfRule type="cellIs" dxfId="452" priority="768" operator="equal">
      <formula>"Yellow"</formula>
    </cfRule>
    <cfRule type="cellIs" dxfId="451" priority="769" operator="equal">
      <formula>"Light Bluish Gray"</formula>
    </cfRule>
    <cfRule type="cellIs" dxfId="450" priority="770" operator="equal">
      <formula>"Red"</formula>
    </cfRule>
    <cfRule type="cellIs" dxfId="449" priority="771" operator="equal">
      <formula>"Dark Bluish Gray"</formula>
    </cfRule>
    <cfRule type="cellIs" dxfId="448" priority="772" operator="equal">
      <formula>"Black"</formula>
    </cfRule>
  </conditionalFormatting>
  <conditionalFormatting sqref="C23">
    <cfRule type="cellIs" dxfId="447" priority="709" operator="equal">
      <formula>"Trans Clear"</formula>
    </cfRule>
    <cfRule type="cellIs" dxfId="446" priority="710" operator="equal">
      <formula>"Blue"</formula>
    </cfRule>
    <cfRule type="cellIs" dxfId="445" priority="711" operator="equal">
      <formula>"Tan"</formula>
    </cfRule>
    <cfRule type="cellIs" dxfId="444" priority="712" operator="equal">
      <formula>"Yellow"</formula>
    </cfRule>
    <cfRule type="cellIs" dxfId="443" priority="713" operator="equal">
      <formula>"Light Bluish Gray"</formula>
    </cfRule>
    <cfRule type="cellIs" dxfId="442" priority="714" operator="equal">
      <formula>"Red"</formula>
    </cfRule>
    <cfRule type="cellIs" dxfId="441" priority="715" operator="equal">
      <formula>"Dark Bluish Gray"</formula>
    </cfRule>
    <cfRule type="cellIs" dxfId="440" priority="716" operator="equal">
      <formula>"Black"</formula>
    </cfRule>
  </conditionalFormatting>
  <conditionalFormatting sqref="C25">
    <cfRule type="cellIs" dxfId="439" priority="701" operator="equal">
      <formula>"Trans Clear"</formula>
    </cfRule>
    <cfRule type="cellIs" dxfId="438" priority="702" operator="equal">
      <formula>"Blue"</formula>
    </cfRule>
    <cfRule type="cellIs" dxfId="437" priority="703" operator="equal">
      <formula>"Tan"</formula>
    </cfRule>
    <cfRule type="cellIs" dxfId="436" priority="704" operator="equal">
      <formula>"Yellow"</formula>
    </cfRule>
    <cfRule type="cellIs" dxfId="435" priority="705" operator="equal">
      <formula>"Light Bluish Gray"</formula>
    </cfRule>
    <cfRule type="cellIs" dxfId="434" priority="706" operator="equal">
      <formula>"Red"</formula>
    </cfRule>
    <cfRule type="cellIs" dxfId="433" priority="707" operator="equal">
      <formula>"Dark Bluish Gray"</formula>
    </cfRule>
    <cfRule type="cellIs" dxfId="432" priority="708" operator="equal">
      <formula>"Black"</formula>
    </cfRule>
  </conditionalFormatting>
  <conditionalFormatting sqref="C27">
    <cfRule type="cellIs" dxfId="431" priority="693" operator="equal">
      <formula>"Trans Clear"</formula>
    </cfRule>
    <cfRule type="cellIs" dxfId="430" priority="694" operator="equal">
      <formula>"Blue"</formula>
    </cfRule>
    <cfRule type="cellIs" dxfId="429" priority="695" operator="equal">
      <formula>"Tan"</formula>
    </cfRule>
    <cfRule type="cellIs" dxfId="428" priority="696" operator="equal">
      <formula>"Yellow"</formula>
    </cfRule>
    <cfRule type="cellIs" dxfId="427" priority="697" operator="equal">
      <formula>"Light Bluish Gray"</formula>
    </cfRule>
    <cfRule type="cellIs" dxfId="426" priority="698" operator="equal">
      <formula>"Red"</formula>
    </cfRule>
    <cfRule type="cellIs" dxfId="425" priority="699" operator="equal">
      <formula>"Dark Bluish Gray"</formula>
    </cfRule>
    <cfRule type="cellIs" dxfId="424" priority="700" operator="equal">
      <formula>"Black"</formula>
    </cfRule>
  </conditionalFormatting>
  <conditionalFormatting sqref="C46">
    <cfRule type="cellIs" dxfId="423" priority="621" operator="equal">
      <formula>"Trans Clear"</formula>
    </cfRule>
    <cfRule type="cellIs" dxfId="422" priority="622" operator="equal">
      <formula>"Blue"</formula>
    </cfRule>
    <cfRule type="cellIs" dxfId="421" priority="623" operator="equal">
      <formula>"Tan"</formula>
    </cfRule>
    <cfRule type="cellIs" dxfId="420" priority="624" operator="equal">
      <formula>"Yellow"</formula>
    </cfRule>
    <cfRule type="cellIs" dxfId="419" priority="625" operator="equal">
      <formula>"Light Bluish Gray"</formula>
    </cfRule>
    <cfRule type="cellIs" dxfId="418" priority="626" operator="equal">
      <formula>"Red"</formula>
    </cfRule>
    <cfRule type="cellIs" dxfId="417" priority="627" operator="equal">
      <formula>"Dark Bluish Gray"</formula>
    </cfRule>
    <cfRule type="cellIs" dxfId="416" priority="628" operator="equal">
      <formula>"Black"</formula>
    </cfRule>
  </conditionalFormatting>
  <conditionalFormatting sqref="C48">
    <cfRule type="cellIs" dxfId="415" priority="613" operator="equal">
      <formula>"Trans Clear"</formula>
    </cfRule>
    <cfRule type="cellIs" dxfId="414" priority="614" operator="equal">
      <formula>"Blue"</formula>
    </cfRule>
    <cfRule type="cellIs" dxfId="413" priority="615" operator="equal">
      <formula>"Tan"</formula>
    </cfRule>
    <cfRule type="cellIs" dxfId="412" priority="616" operator="equal">
      <formula>"Yellow"</formula>
    </cfRule>
    <cfRule type="cellIs" dxfId="411" priority="617" operator="equal">
      <formula>"Light Bluish Gray"</formula>
    </cfRule>
    <cfRule type="cellIs" dxfId="410" priority="618" operator="equal">
      <formula>"Red"</formula>
    </cfRule>
    <cfRule type="cellIs" dxfId="409" priority="619" operator="equal">
      <formula>"Dark Bluish Gray"</formula>
    </cfRule>
    <cfRule type="cellIs" dxfId="408" priority="620" operator="equal">
      <formula>"Black"</formula>
    </cfRule>
  </conditionalFormatting>
  <conditionalFormatting sqref="C53">
    <cfRule type="cellIs" dxfId="407" priority="605" operator="equal">
      <formula>"Trans Clear"</formula>
    </cfRule>
    <cfRule type="cellIs" dxfId="406" priority="606" operator="equal">
      <formula>"Blue"</formula>
    </cfRule>
    <cfRule type="cellIs" dxfId="405" priority="607" operator="equal">
      <formula>"Tan"</formula>
    </cfRule>
    <cfRule type="cellIs" dxfId="404" priority="608" operator="equal">
      <formula>"Yellow"</formula>
    </cfRule>
    <cfRule type="cellIs" dxfId="403" priority="609" operator="equal">
      <formula>"Light Bluish Gray"</formula>
    </cfRule>
    <cfRule type="cellIs" dxfId="402" priority="610" operator="equal">
      <formula>"Red"</formula>
    </cfRule>
    <cfRule type="cellIs" dxfId="401" priority="611" operator="equal">
      <formula>"Dark Bluish Gray"</formula>
    </cfRule>
    <cfRule type="cellIs" dxfId="400" priority="612" operator="equal">
      <formula>"Black"</formula>
    </cfRule>
  </conditionalFormatting>
  <conditionalFormatting sqref="C42">
    <cfRule type="cellIs" dxfId="399" priority="645" operator="equal">
      <formula>"Trans Clear"</formula>
    </cfRule>
    <cfRule type="cellIs" dxfId="398" priority="646" operator="equal">
      <formula>"Blue"</formula>
    </cfRule>
    <cfRule type="cellIs" dxfId="397" priority="647" operator="equal">
      <formula>"Tan"</formula>
    </cfRule>
    <cfRule type="cellIs" dxfId="396" priority="648" operator="equal">
      <formula>"Yellow"</formula>
    </cfRule>
    <cfRule type="cellIs" dxfId="395" priority="649" operator="equal">
      <formula>"Light Bluish Gray"</formula>
    </cfRule>
    <cfRule type="cellIs" dxfId="394" priority="650" operator="equal">
      <formula>"Red"</formula>
    </cfRule>
    <cfRule type="cellIs" dxfId="393" priority="651" operator="equal">
      <formula>"Dark Bluish Gray"</formula>
    </cfRule>
    <cfRule type="cellIs" dxfId="392" priority="652" operator="equal">
      <formula>"Black"</formula>
    </cfRule>
  </conditionalFormatting>
  <conditionalFormatting sqref="C44">
    <cfRule type="cellIs" dxfId="391" priority="629" operator="equal">
      <formula>"Trans Clear"</formula>
    </cfRule>
    <cfRule type="cellIs" dxfId="390" priority="630" operator="equal">
      <formula>"Blue"</formula>
    </cfRule>
    <cfRule type="cellIs" dxfId="389" priority="631" operator="equal">
      <formula>"Tan"</formula>
    </cfRule>
    <cfRule type="cellIs" dxfId="388" priority="632" operator="equal">
      <formula>"Yellow"</formula>
    </cfRule>
    <cfRule type="cellIs" dxfId="387" priority="633" operator="equal">
      <formula>"Light Bluish Gray"</formula>
    </cfRule>
    <cfRule type="cellIs" dxfId="386" priority="634" operator="equal">
      <formula>"Red"</formula>
    </cfRule>
    <cfRule type="cellIs" dxfId="385" priority="635" operator="equal">
      <formula>"Dark Bluish Gray"</formula>
    </cfRule>
    <cfRule type="cellIs" dxfId="384" priority="636" operator="equal">
      <formula>"Black"</formula>
    </cfRule>
  </conditionalFormatting>
  <conditionalFormatting sqref="C71:C73">
    <cfRule type="cellIs" dxfId="383" priority="533" operator="equal">
      <formula>"Trans Clear"</formula>
    </cfRule>
    <cfRule type="cellIs" dxfId="382" priority="534" operator="equal">
      <formula>"Blue"</formula>
    </cfRule>
    <cfRule type="cellIs" dxfId="381" priority="535" operator="equal">
      <formula>"Tan"</formula>
    </cfRule>
    <cfRule type="cellIs" dxfId="380" priority="536" operator="equal">
      <formula>"Yellow"</formula>
    </cfRule>
    <cfRule type="cellIs" dxfId="379" priority="537" operator="equal">
      <formula>"Light Bluish Gray"</formula>
    </cfRule>
    <cfRule type="cellIs" dxfId="378" priority="538" operator="equal">
      <formula>"Red"</formula>
    </cfRule>
    <cfRule type="cellIs" dxfId="377" priority="539" operator="equal">
      <formula>"Dark Bluish Gray"</formula>
    </cfRule>
    <cfRule type="cellIs" dxfId="376" priority="540" operator="equal">
      <formula>"Black"</formula>
    </cfRule>
  </conditionalFormatting>
  <conditionalFormatting sqref="C75">
    <cfRule type="cellIs" dxfId="375" priority="525" operator="equal">
      <formula>"Trans Clear"</formula>
    </cfRule>
    <cfRule type="cellIs" dxfId="374" priority="526" operator="equal">
      <formula>"Blue"</formula>
    </cfRule>
    <cfRule type="cellIs" dxfId="373" priority="527" operator="equal">
      <formula>"Tan"</formula>
    </cfRule>
    <cfRule type="cellIs" dxfId="372" priority="528" operator="equal">
      <formula>"Yellow"</formula>
    </cfRule>
    <cfRule type="cellIs" dxfId="371" priority="529" operator="equal">
      <formula>"Light Bluish Gray"</formula>
    </cfRule>
    <cfRule type="cellIs" dxfId="370" priority="530" operator="equal">
      <formula>"Red"</formula>
    </cfRule>
    <cfRule type="cellIs" dxfId="369" priority="531" operator="equal">
      <formula>"Dark Bluish Gray"</formula>
    </cfRule>
    <cfRule type="cellIs" dxfId="368" priority="532" operator="equal">
      <formula>"Black"</formula>
    </cfRule>
  </conditionalFormatting>
  <conditionalFormatting sqref="C81">
    <cfRule type="cellIs" dxfId="367" priority="517" operator="equal">
      <formula>"Trans Clear"</formula>
    </cfRule>
    <cfRule type="cellIs" dxfId="366" priority="518" operator="equal">
      <formula>"Blue"</formula>
    </cfRule>
    <cfRule type="cellIs" dxfId="365" priority="519" operator="equal">
      <formula>"Tan"</formula>
    </cfRule>
    <cfRule type="cellIs" dxfId="364" priority="520" operator="equal">
      <formula>"Yellow"</formula>
    </cfRule>
    <cfRule type="cellIs" dxfId="363" priority="521" operator="equal">
      <formula>"Light Bluish Gray"</formula>
    </cfRule>
    <cfRule type="cellIs" dxfId="362" priority="522" operator="equal">
      <formula>"Red"</formula>
    </cfRule>
    <cfRule type="cellIs" dxfId="361" priority="523" operator="equal">
      <formula>"Dark Bluish Gray"</formula>
    </cfRule>
    <cfRule type="cellIs" dxfId="360" priority="524" operator="equal">
      <formula>"Black"</formula>
    </cfRule>
  </conditionalFormatting>
  <conditionalFormatting sqref="C84">
    <cfRule type="cellIs" dxfId="359" priority="501" operator="equal">
      <formula>"Trans Clear"</formula>
    </cfRule>
    <cfRule type="cellIs" dxfId="358" priority="502" operator="equal">
      <formula>"Blue"</formula>
    </cfRule>
    <cfRule type="cellIs" dxfId="357" priority="503" operator="equal">
      <formula>"Tan"</formula>
    </cfRule>
    <cfRule type="cellIs" dxfId="356" priority="504" operator="equal">
      <formula>"Yellow"</formula>
    </cfRule>
    <cfRule type="cellIs" dxfId="355" priority="505" operator="equal">
      <formula>"Light Bluish Gray"</formula>
    </cfRule>
    <cfRule type="cellIs" dxfId="354" priority="506" operator="equal">
      <formula>"Red"</formula>
    </cfRule>
    <cfRule type="cellIs" dxfId="353" priority="507" operator="equal">
      <formula>"Dark Bluish Gray"</formula>
    </cfRule>
    <cfRule type="cellIs" dxfId="352" priority="508" operator="equal">
      <formula>"Black"</formula>
    </cfRule>
  </conditionalFormatting>
  <conditionalFormatting sqref="C64">
    <cfRule type="cellIs" dxfId="351" priority="557" operator="equal">
      <formula>"Trans Clear"</formula>
    </cfRule>
    <cfRule type="cellIs" dxfId="350" priority="558" operator="equal">
      <formula>"Blue"</formula>
    </cfRule>
    <cfRule type="cellIs" dxfId="349" priority="559" operator="equal">
      <formula>"Tan"</formula>
    </cfRule>
    <cfRule type="cellIs" dxfId="348" priority="560" operator="equal">
      <formula>"Yellow"</formula>
    </cfRule>
    <cfRule type="cellIs" dxfId="347" priority="561" operator="equal">
      <formula>"Light Bluish Gray"</formula>
    </cfRule>
    <cfRule type="cellIs" dxfId="346" priority="562" operator="equal">
      <formula>"Red"</formula>
    </cfRule>
    <cfRule type="cellIs" dxfId="345" priority="563" operator="equal">
      <formula>"Dark Bluish Gray"</formula>
    </cfRule>
    <cfRule type="cellIs" dxfId="344" priority="564" operator="equal">
      <formula>"Black"</formula>
    </cfRule>
  </conditionalFormatting>
  <conditionalFormatting sqref="C68">
    <cfRule type="cellIs" dxfId="343" priority="541" operator="equal">
      <formula>"Trans Clear"</formula>
    </cfRule>
    <cfRule type="cellIs" dxfId="342" priority="542" operator="equal">
      <formula>"Blue"</formula>
    </cfRule>
    <cfRule type="cellIs" dxfId="341" priority="543" operator="equal">
      <formula>"Tan"</formula>
    </cfRule>
    <cfRule type="cellIs" dxfId="340" priority="544" operator="equal">
      <formula>"Yellow"</formula>
    </cfRule>
    <cfRule type="cellIs" dxfId="339" priority="545" operator="equal">
      <formula>"Light Bluish Gray"</formula>
    </cfRule>
    <cfRule type="cellIs" dxfId="338" priority="546" operator="equal">
      <formula>"Red"</formula>
    </cfRule>
    <cfRule type="cellIs" dxfId="337" priority="547" operator="equal">
      <formula>"Dark Bluish Gray"</formula>
    </cfRule>
    <cfRule type="cellIs" dxfId="336" priority="548" operator="equal">
      <formula>"Black"</formula>
    </cfRule>
  </conditionalFormatting>
  <conditionalFormatting sqref="C118">
    <cfRule type="cellIs" dxfId="335" priority="445" operator="equal">
      <formula>"Trans Clear"</formula>
    </cfRule>
    <cfRule type="cellIs" dxfId="334" priority="446" operator="equal">
      <formula>"Blue"</formula>
    </cfRule>
    <cfRule type="cellIs" dxfId="333" priority="447" operator="equal">
      <formula>"Tan"</formula>
    </cfRule>
    <cfRule type="cellIs" dxfId="332" priority="448" operator="equal">
      <formula>"Yellow"</formula>
    </cfRule>
    <cfRule type="cellIs" dxfId="331" priority="449" operator="equal">
      <formula>"Light Bluish Gray"</formula>
    </cfRule>
    <cfRule type="cellIs" dxfId="330" priority="450" operator="equal">
      <formula>"Red"</formula>
    </cfRule>
    <cfRule type="cellIs" dxfId="329" priority="451" operator="equal">
      <formula>"Dark Bluish Gray"</formula>
    </cfRule>
    <cfRule type="cellIs" dxfId="328" priority="452" operator="equal">
      <formula>"Black"</formula>
    </cfRule>
  </conditionalFormatting>
  <conditionalFormatting sqref="C123">
    <cfRule type="cellIs" dxfId="327" priority="429" operator="equal">
      <formula>"Trans Clear"</formula>
    </cfRule>
    <cfRule type="cellIs" dxfId="326" priority="430" operator="equal">
      <formula>"Blue"</formula>
    </cfRule>
    <cfRule type="cellIs" dxfId="325" priority="431" operator="equal">
      <formula>"Tan"</formula>
    </cfRule>
    <cfRule type="cellIs" dxfId="324" priority="432" operator="equal">
      <formula>"Yellow"</formula>
    </cfRule>
    <cfRule type="cellIs" dxfId="323" priority="433" operator="equal">
      <formula>"Light Bluish Gray"</formula>
    </cfRule>
    <cfRule type="cellIs" dxfId="322" priority="434" operator="equal">
      <formula>"Red"</formula>
    </cfRule>
    <cfRule type="cellIs" dxfId="321" priority="435" operator="equal">
      <formula>"Dark Bluish Gray"</formula>
    </cfRule>
    <cfRule type="cellIs" dxfId="320" priority="436" operator="equal">
      <formula>"Black"</formula>
    </cfRule>
  </conditionalFormatting>
  <conditionalFormatting sqref="C124:C125">
    <cfRule type="cellIs" dxfId="319" priority="421" operator="equal">
      <formula>"Trans Clear"</formula>
    </cfRule>
    <cfRule type="cellIs" dxfId="318" priority="422" operator="equal">
      <formula>"Blue"</formula>
    </cfRule>
    <cfRule type="cellIs" dxfId="317" priority="423" operator="equal">
      <formula>"Tan"</formula>
    </cfRule>
    <cfRule type="cellIs" dxfId="316" priority="424" operator="equal">
      <formula>"Yellow"</formula>
    </cfRule>
    <cfRule type="cellIs" dxfId="315" priority="425" operator="equal">
      <formula>"Light Bluish Gray"</formula>
    </cfRule>
    <cfRule type="cellIs" dxfId="314" priority="426" operator="equal">
      <formula>"Red"</formula>
    </cfRule>
    <cfRule type="cellIs" dxfId="313" priority="427" operator="equal">
      <formula>"Dark Bluish Gray"</formula>
    </cfRule>
    <cfRule type="cellIs" dxfId="312" priority="428" operator="equal">
      <formula>"Black"</formula>
    </cfRule>
  </conditionalFormatting>
  <conditionalFormatting sqref="C26">
    <cfRule type="cellIs" dxfId="311" priority="413" operator="equal">
      <formula>"Trans Clear"</formula>
    </cfRule>
    <cfRule type="cellIs" dxfId="310" priority="414" operator="equal">
      <formula>"Blue"</formula>
    </cfRule>
    <cfRule type="cellIs" dxfId="309" priority="415" operator="equal">
      <formula>"Tan"</formula>
    </cfRule>
    <cfRule type="cellIs" dxfId="308" priority="416" operator="equal">
      <formula>"Yellow"</formula>
    </cfRule>
    <cfRule type="cellIs" dxfId="307" priority="417" operator="equal">
      <formula>"Light Bluish Gray"</formula>
    </cfRule>
    <cfRule type="cellIs" dxfId="306" priority="418" operator="equal">
      <formula>"Red"</formula>
    </cfRule>
    <cfRule type="cellIs" dxfId="305" priority="419" operator="equal">
      <formula>"Dark Bluish Gray"</formula>
    </cfRule>
    <cfRule type="cellIs" dxfId="304" priority="420" operator="equal">
      <formula>"Black"</formula>
    </cfRule>
  </conditionalFormatting>
  <conditionalFormatting sqref="C101">
    <cfRule type="cellIs" dxfId="303" priority="469" operator="equal">
      <formula>"Trans Clear"</formula>
    </cfRule>
    <cfRule type="cellIs" dxfId="302" priority="470" operator="equal">
      <formula>"Blue"</formula>
    </cfRule>
    <cfRule type="cellIs" dxfId="301" priority="471" operator="equal">
      <formula>"Tan"</formula>
    </cfRule>
    <cfRule type="cellIs" dxfId="300" priority="472" operator="equal">
      <formula>"Yellow"</formula>
    </cfRule>
    <cfRule type="cellIs" dxfId="299" priority="473" operator="equal">
      <formula>"Light Bluish Gray"</formula>
    </cfRule>
    <cfRule type="cellIs" dxfId="298" priority="474" operator="equal">
      <formula>"Red"</formula>
    </cfRule>
    <cfRule type="cellIs" dxfId="297" priority="475" operator="equal">
      <formula>"Dark Bluish Gray"</formula>
    </cfRule>
    <cfRule type="cellIs" dxfId="296" priority="476" operator="equal">
      <formula>"Black"</formula>
    </cfRule>
  </conditionalFormatting>
  <conditionalFormatting sqref="C110">
    <cfRule type="cellIs" dxfId="295" priority="461" operator="equal">
      <formula>"Trans Clear"</formula>
    </cfRule>
    <cfRule type="cellIs" dxfId="294" priority="462" operator="equal">
      <formula>"Blue"</formula>
    </cfRule>
    <cfRule type="cellIs" dxfId="293" priority="463" operator="equal">
      <formula>"Tan"</formula>
    </cfRule>
    <cfRule type="cellIs" dxfId="292" priority="464" operator="equal">
      <formula>"Yellow"</formula>
    </cfRule>
    <cfRule type="cellIs" dxfId="291" priority="465" operator="equal">
      <formula>"Light Bluish Gray"</formula>
    </cfRule>
    <cfRule type="cellIs" dxfId="290" priority="466" operator="equal">
      <formula>"Red"</formula>
    </cfRule>
    <cfRule type="cellIs" dxfId="289" priority="467" operator="equal">
      <formula>"Dark Bluish Gray"</formula>
    </cfRule>
    <cfRule type="cellIs" dxfId="288" priority="468" operator="equal">
      <formula>"Black"</formula>
    </cfRule>
  </conditionalFormatting>
  <conditionalFormatting sqref="C39">
    <cfRule type="cellIs" dxfId="287" priority="389" operator="equal">
      <formula>"Trans Clear"</formula>
    </cfRule>
    <cfRule type="cellIs" dxfId="286" priority="390" operator="equal">
      <formula>"Blue"</formula>
    </cfRule>
    <cfRule type="cellIs" dxfId="285" priority="391" operator="equal">
      <formula>"Tan"</formula>
    </cfRule>
    <cfRule type="cellIs" dxfId="284" priority="392" operator="equal">
      <formula>"Yellow"</formula>
    </cfRule>
    <cfRule type="cellIs" dxfId="283" priority="393" operator="equal">
      <formula>"Light Bluish Gray"</formula>
    </cfRule>
    <cfRule type="cellIs" dxfId="282" priority="394" operator="equal">
      <formula>"Red"</formula>
    </cfRule>
    <cfRule type="cellIs" dxfId="281" priority="395" operator="equal">
      <formula>"Dark Bluish Gray"</formula>
    </cfRule>
    <cfRule type="cellIs" dxfId="280" priority="396" operator="equal">
      <formula>"Black"</formula>
    </cfRule>
  </conditionalFormatting>
  <conditionalFormatting sqref="C119">
    <cfRule type="cellIs" dxfId="279" priority="437" operator="equal">
      <formula>"Trans Clear"</formula>
    </cfRule>
    <cfRule type="cellIs" dxfId="278" priority="438" operator="equal">
      <formula>"Blue"</formula>
    </cfRule>
    <cfRule type="cellIs" dxfId="277" priority="439" operator="equal">
      <formula>"Tan"</formula>
    </cfRule>
    <cfRule type="cellIs" dxfId="276" priority="440" operator="equal">
      <formula>"Yellow"</formula>
    </cfRule>
    <cfRule type="cellIs" dxfId="275" priority="441" operator="equal">
      <formula>"Light Bluish Gray"</formula>
    </cfRule>
    <cfRule type="cellIs" dxfId="274" priority="442" operator="equal">
      <formula>"Red"</formula>
    </cfRule>
    <cfRule type="cellIs" dxfId="273" priority="443" operator="equal">
      <formula>"Dark Bluish Gray"</formula>
    </cfRule>
    <cfRule type="cellIs" dxfId="272" priority="444" operator="equal">
      <formula>"Black"</formula>
    </cfRule>
  </conditionalFormatting>
  <conditionalFormatting sqref="C82">
    <cfRule type="cellIs" dxfId="271" priority="341" operator="equal">
      <formula>"Trans Clear"</formula>
    </cfRule>
    <cfRule type="cellIs" dxfId="270" priority="342" operator="equal">
      <formula>"Blue"</formula>
    </cfRule>
    <cfRule type="cellIs" dxfId="269" priority="343" operator="equal">
      <formula>"Tan"</formula>
    </cfRule>
    <cfRule type="cellIs" dxfId="268" priority="344" operator="equal">
      <formula>"Yellow"</formula>
    </cfRule>
    <cfRule type="cellIs" dxfId="267" priority="345" operator="equal">
      <formula>"Light Bluish Gray"</formula>
    </cfRule>
    <cfRule type="cellIs" dxfId="266" priority="346" operator="equal">
      <formula>"Red"</formula>
    </cfRule>
    <cfRule type="cellIs" dxfId="265" priority="347" operator="equal">
      <formula>"Dark Bluish Gray"</formula>
    </cfRule>
    <cfRule type="cellIs" dxfId="264" priority="348" operator="equal">
      <formula>"Black"</formula>
    </cfRule>
  </conditionalFormatting>
  <conditionalFormatting sqref="C14">
    <cfRule type="cellIs" dxfId="263" priority="221" operator="equal">
      <formula>"Trans Clear"</formula>
    </cfRule>
    <cfRule type="cellIs" dxfId="262" priority="222" operator="equal">
      <formula>"Blue"</formula>
    </cfRule>
    <cfRule type="cellIs" dxfId="261" priority="223" operator="equal">
      <formula>"Tan"</formula>
    </cfRule>
    <cfRule type="cellIs" dxfId="260" priority="224" operator="equal">
      <formula>"Yellow"</formula>
    </cfRule>
    <cfRule type="cellIs" dxfId="259" priority="225" operator="equal">
      <formula>"Light Bluish Gray"</formula>
    </cfRule>
    <cfRule type="cellIs" dxfId="258" priority="226" operator="equal">
      <formula>"Red"</formula>
    </cfRule>
    <cfRule type="cellIs" dxfId="257" priority="227" operator="equal">
      <formula>"Dark Bluish Gray"</formula>
    </cfRule>
    <cfRule type="cellIs" dxfId="256" priority="228" operator="equal">
      <formula>"Black"</formula>
    </cfRule>
  </conditionalFormatting>
  <conditionalFormatting sqref="C51">
    <cfRule type="cellIs" dxfId="255" priority="365" operator="equal">
      <formula>"Trans Clear"</formula>
    </cfRule>
    <cfRule type="cellIs" dxfId="254" priority="366" operator="equal">
      <formula>"Blue"</formula>
    </cfRule>
    <cfRule type="cellIs" dxfId="253" priority="367" operator="equal">
      <formula>"Tan"</formula>
    </cfRule>
    <cfRule type="cellIs" dxfId="252" priority="368" operator="equal">
      <formula>"Yellow"</formula>
    </cfRule>
    <cfRule type="cellIs" dxfId="251" priority="369" operator="equal">
      <formula>"Light Bluish Gray"</formula>
    </cfRule>
    <cfRule type="cellIs" dxfId="250" priority="370" operator="equal">
      <formula>"Red"</formula>
    </cfRule>
    <cfRule type="cellIs" dxfId="249" priority="371" operator="equal">
      <formula>"Dark Bluish Gray"</formula>
    </cfRule>
    <cfRule type="cellIs" dxfId="248" priority="372" operator="equal">
      <formula>"Black"</formula>
    </cfRule>
  </conditionalFormatting>
  <conditionalFormatting sqref="C91">
    <cfRule type="cellIs" dxfId="247" priority="293" operator="equal">
      <formula>"Trans Clear"</formula>
    </cfRule>
    <cfRule type="cellIs" dxfId="246" priority="294" operator="equal">
      <formula>"Blue"</formula>
    </cfRule>
    <cfRule type="cellIs" dxfId="245" priority="295" operator="equal">
      <formula>"Tan"</formula>
    </cfRule>
    <cfRule type="cellIs" dxfId="244" priority="296" operator="equal">
      <formula>"Yellow"</formula>
    </cfRule>
    <cfRule type="cellIs" dxfId="243" priority="297" operator="equal">
      <formula>"Light Bluish Gray"</formula>
    </cfRule>
    <cfRule type="cellIs" dxfId="242" priority="298" operator="equal">
      <formula>"Red"</formula>
    </cfRule>
    <cfRule type="cellIs" dxfId="241" priority="299" operator="equal">
      <formula>"Dark Bluish Gray"</formula>
    </cfRule>
    <cfRule type="cellIs" dxfId="240" priority="300" operator="equal">
      <formula>"Black"</formula>
    </cfRule>
  </conditionalFormatting>
  <conditionalFormatting sqref="C111">
    <cfRule type="cellIs" dxfId="239" priority="301" operator="equal">
      <formula>"Trans Clear"</formula>
    </cfRule>
    <cfRule type="cellIs" dxfId="238" priority="302" operator="equal">
      <formula>"Blue"</formula>
    </cfRule>
    <cfRule type="cellIs" dxfId="237" priority="303" operator="equal">
      <formula>"Tan"</formula>
    </cfRule>
    <cfRule type="cellIs" dxfId="236" priority="304" operator="equal">
      <formula>"Yellow"</formula>
    </cfRule>
    <cfRule type="cellIs" dxfId="235" priority="305" operator="equal">
      <formula>"Light Bluish Gray"</formula>
    </cfRule>
    <cfRule type="cellIs" dxfId="234" priority="306" operator="equal">
      <formula>"Red"</formula>
    </cfRule>
    <cfRule type="cellIs" dxfId="233" priority="307" operator="equal">
      <formula>"Dark Bluish Gray"</formula>
    </cfRule>
    <cfRule type="cellIs" dxfId="232" priority="308" operator="equal">
      <formula>"Black"</formula>
    </cfRule>
  </conditionalFormatting>
  <conditionalFormatting sqref="C77">
    <cfRule type="cellIs" dxfId="231" priority="349" operator="equal">
      <formula>"Trans Clear"</formula>
    </cfRule>
    <cfRule type="cellIs" dxfId="230" priority="350" operator="equal">
      <formula>"Blue"</formula>
    </cfRule>
    <cfRule type="cellIs" dxfId="229" priority="351" operator="equal">
      <formula>"Tan"</formula>
    </cfRule>
    <cfRule type="cellIs" dxfId="228" priority="352" operator="equal">
      <formula>"Yellow"</formula>
    </cfRule>
    <cfRule type="cellIs" dxfId="227" priority="353" operator="equal">
      <formula>"Light Bluish Gray"</formula>
    </cfRule>
    <cfRule type="cellIs" dxfId="226" priority="354" operator="equal">
      <formula>"Red"</formula>
    </cfRule>
    <cfRule type="cellIs" dxfId="225" priority="355" operator="equal">
      <formula>"Dark Bluish Gray"</formula>
    </cfRule>
    <cfRule type="cellIs" dxfId="224" priority="356" operator="equal">
      <formula>"Black"</formula>
    </cfRule>
  </conditionalFormatting>
  <conditionalFormatting sqref="C90">
    <cfRule type="cellIs" dxfId="223" priority="333" operator="equal">
      <formula>"Trans Clear"</formula>
    </cfRule>
    <cfRule type="cellIs" dxfId="222" priority="334" operator="equal">
      <formula>"Blue"</formula>
    </cfRule>
    <cfRule type="cellIs" dxfId="221" priority="335" operator="equal">
      <formula>"Tan"</formula>
    </cfRule>
    <cfRule type="cellIs" dxfId="220" priority="336" operator="equal">
      <formula>"Yellow"</formula>
    </cfRule>
    <cfRule type="cellIs" dxfId="219" priority="337" operator="equal">
      <formula>"Light Bluish Gray"</formula>
    </cfRule>
    <cfRule type="cellIs" dxfId="218" priority="338" operator="equal">
      <formula>"Red"</formula>
    </cfRule>
    <cfRule type="cellIs" dxfId="217" priority="339" operator="equal">
      <formula>"Dark Bluish Gray"</formula>
    </cfRule>
    <cfRule type="cellIs" dxfId="216" priority="340" operator="equal">
      <formula>"Black"</formula>
    </cfRule>
  </conditionalFormatting>
  <conditionalFormatting sqref="C103">
    <cfRule type="cellIs" dxfId="215" priority="253" operator="equal">
      <formula>"Trans Clear"</formula>
    </cfRule>
    <cfRule type="cellIs" dxfId="214" priority="254" operator="equal">
      <formula>"Blue"</formula>
    </cfRule>
    <cfRule type="cellIs" dxfId="213" priority="255" operator="equal">
      <formula>"Tan"</formula>
    </cfRule>
    <cfRule type="cellIs" dxfId="212" priority="256" operator="equal">
      <formula>"Yellow"</formula>
    </cfRule>
    <cfRule type="cellIs" dxfId="211" priority="257" operator="equal">
      <formula>"Light Bluish Gray"</formula>
    </cfRule>
    <cfRule type="cellIs" dxfId="210" priority="258" operator="equal">
      <formula>"Red"</formula>
    </cfRule>
    <cfRule type="cellIs" dxfId="209" priority="259" operator="equal">
      <formula>"Dark Bluish Gray"</formula>
    </cfRule>
    <cfRule type="cellIs" dxfId="208" priority="260" operator="equal">
      <formula>"Black"</formula>
    </cfRule>
  </conditionalFormatting>
  <conditionalFormatting sqref="C102">
    <cfRule type="cellIs" dxfId="207" priority="245" operator="equal">
      <formula>"Trans Clear"</formula>
    </cfRule>
    <cfRule type="cellIs" dxfId="206" priority="246" operator="equal">
      <formula>"Blue"</formula>
    </cfRule>
    <cfRule type="cellIs" dxfId="205" priority="247" operator="equal">
      <formula>"Tan"</formula>
    </cfRule>
    <cfRule type="cellIs" dxfId="204" priority="248" operator="equal">
      <formula>"Yellow"</formula>
    </cfRule>
    <cfRule type="cellIs" dxfId="203" priority="249" operator="equal">
      <formula>"Light Bluish Gray"</formula>
    </cfRule>
    <cfRule type="cellIs" dxfId="202" priority="250" operator="equal">
      <formula>"Red"</formula>
    </cfRule>
    <cfRule type="cellIs" dxfId="201" priority="251" operator="equal">
      <formula>"Dark Bluish Gray"</formula>
    </cfRule>
    <cfRule type="cellIs" dxfId="200" priority="252" operator="equal">
      <formula>"Black"</formula>
    </cfRule>
  </conditionalFormatting>
  <conditionalFormatting sqref="C8">
    <cfRule type="cellIs" dxfId="199" priority="277" operator="equal">
      <formula>"Trans Clear"</formula>
    </cfRule>
    <cfRule type="cellIs" dxfId="198" priority="278" operator="equal">
      <formula>"Blue"</formula>
    </cfRule>
    <cfRule type="cellIs" dxfId="197" priority="279" operator="equal">
      <formula>"Tan"</formula>
    </cfRule>
    <cfRule type="cellIs" dxfId="196" priority="280" operator="equal">
      <formula>"Yellow"</formula>
    </cfRule>
    <cfRule type="cellIs" dxfId="195" priority="281" operator="equal">
      <formula>"Light Bluish Gray"</formula>
    </cfRule>
    <cfRule type="cellIs" dxfId="194" priority="282" operator="equal">
      <formula>"Red"</formula>
    </cfRule>
    <cfRule type="cellIs" dxfId="193" priority="283" operator="equal">
      <formula>"Dark Bluish Gray"</formula>
    </cfRule>
    <cfRule type="cellIs" dxfId="192" priority="284" operator="equal">
      <formula>"Black"</formula>
    </cfRule>
  </conditionalFormatting>
  <conditionalFormatting sqref="C50">
    <cfRule type="cellIs" dxfId="191" priority="205" operator="equal">
      <formula>"Trans Clear"</formula>
    </cfRule>
    <cfRule type="cellIs" dxfId="190" priority="206" operator="equal">
      <formula>"Blue"</formula>
    </cfRule>
    <cfRule type="cellIs" dxfId="189" priority="207" operator="equal">
      <formula>"Tan"</formula>
    </cfRule>
    <cfRule type="cellIs" dxfId="188" priority="208" operator="equal">
      <formula>"Yellow"</formula>
    </cfRule>
    <cfRule type="cellIs" dxfId="187" priority="209" operator="equal">
      <formula>"Light Bluish Gray"</formula>
    </cfRule>
    <cfRule type="cellIs" dxfId="186" priority="210" operator="equal">
      <formula>"Red"</formula>
    </cfRule>
    <cfRule type="cellIs" dxfId="185" priority="211" operator="equal">
      <formula>"Dark Bluish Gray"</formula>
    </cfRule>
    <cfRule type="cellIs" dxfId="184" priority="212" operator="equal">
      <formula>"Black"</formula>
    </cfRule>
  </conditionalFormatting>
  <conditionalFormatting sqref="C69">
    <cfRule type="cellIs" dxfId="183" priority="197" operator="equal">
      <formula>"Trans Clear"</formula>
    </cfRule>
    <cfRule type="cellIs" dxfId="182" priority="198" operator="equal">
      <formula>"Blue"</formula>
    </cfRule>
    <cfRule type="cellIs" dxfId="181" priority="199" operator="equal">
      <formula>"Tan"</formula>
    </cfRule>
    <cfRule type="cellIs" dxfId="180" priority="200" operator="equal">
      <formula>"Yellow"</formula>
    </cfRule>
    <cfRule type="cellIs" dxfId="179" priority="201" operator="equal">
      <formula>"Light Bluish Gray"</formula>
    </cfRule>
    <cfRule type="cellIs" dxfId="178" priority="202" operator="equal">
      <formula>"Red"</formula>
    </cfRule>
    <cfRule type="cellIs" dxfId="177" priority="203" operator="equal">
      <formula>"Dark Bluish Gray"</formula>
    </cfRule>
    <cfRule type="cellIs" dxfId="176" priority="204" operator="equal">
      <formula>"Black"</formula>
    </cfRule>
  </conditionalFormatting>
  <conditionalFormatting sqref="C78">
    <cfRule type="cellIs" dxfId="175" priority="237" operator="equal">
      <formula>"Trans Clear"</formula>
    </cfRule>
    <cfRule type="cellIs" dxfId="174" priority="238" operator="equal">
      <formula>"Blue"</formula>
    </cfRule>
    <cfRule type="cellIs" dxfId="173" priority="239" operator="equal">
      <formula>"Tan"</formula>
    </cfRule>
    <cfRule type="cellIs" dxfId="172" priority="240" operator="equal">
      <formula>"Yellow"</formula>
    </cfRule>
    <cfRule type="cellIs" dxfId="171" priority="241" operator="equal">
      <formula>"Light Bluish Gray"</formula>
    </cfRule>
    <cfRule type="cellIs" dxfId="170" priority="242" operator="equal">
      <formula>"Red"</formula>
    </cfRule>
    <cfRule type="cellIs" dxfId="169" priority="243" operator="equal">
      <formula>"Dark Bluish Gray"</formula>
    </cfRule>
    <cfRule type="cellIs" dxfId="168" priority="244" operator="equal">
      <formula>"Black"</formula>
    </cfRule>
  </conditionalFormatting>
  <conditionalFormatting sqref="C12">
    <cfRule type="cellIs" dxfId="167" priority="229" operator="equal">
      <formula>"Trans Clear"</formula>
    </cfRule>
    <cfRule type="cellIs" dxfId="166" priority="230" operator="equal">
      <formula>"Blue"</formula>
    </cfRule>
    <cfRule type="cellIs" dxfId="165" priority="231" operator="equal">
      <formula>"Tan"</formula>
    </cfRule>
    <cfRule type="cellIs" dxfId="164" priority="232" operator="equal">
      <formula>"Yellow"</formula>
    </cfRule>
    <cfRule type="cellIs" dxfId="163" priority="233" operator="equal">
      <formula>"Light Bluish Gray"</formula>
    </cfRule>
    <cfRule type="cellIs" dxfId="162" priority="234" operator="equal">
      <formula>"Red"</formula>
    </cfRule>
    <cfRule type="cellIs" dxfId="161" priority="235" operator="equal">
      <formula>"Dark Bluish Gray"</formula>
    </cfRule>
    <cfRule type="cellIs" dxfId="160" priority="236" operator="equal">
      <formula>"Black"</formula>
    </cfRule>
  </conditionalFormatting>
  <conditionalFormatting sqref="C43">
    <cfRule type="cellIs" dxfId="159" priority="213" operator="equal">
      <formula>"Trans Clear"</formula>
    </cfRule>
    <cfRule type="cellIs" dxfId="158" priority="214" operator="equal">
      <formula>"Blue"</formula>
    </cfRule>
    <cfRule type="cellIs" dxfId="157" priority="215" operator="equal">
      <formula>"Tan"</formula>
    </cfRule>
    <cfRule type="cellIs" dxfId="156" priority="216" operator="equal">
      <formula>"Yellow"</formula>
    </cfRule>
    <cfRule type="cellIs" dxfId="155" priority="217" operator="equal">
      <formula>"Light Bluish Gray"</formula>
    </cfRule>
    <cfRule type="cellIs" dxfId="154" priority="218" operator="equal">
      <formula>"Red"</formula>
    </cfRule>
    <cfRule type="cellIs" dxfId="153" priority="219" operator="equal">
      <formula>"Dark Bluish Gray"</formula>
    </cfRule>
    <cfRule type="cellIs" dxfId="152" priority="220" operator="equal">
      <formula>"Black"</formula>
    </cfRule>
  </conditionalFormatting>
  <conditionalFormatting sqref="C100">
    <cfRule type="cellIs" dxfId="151" priority="189" operator="equal">
      <formula>"Trans Clear"</formula>
    </cfRule>
    <cfRule type="cellIs" dxfId="150" priority="190" operator="equal">
      <formula>"Blue"</formula>
    </cfRule>
    <cfRule type="cellIs" dxfId="149" priority="191" operator="equal">
      <formula>"Tan"</formula>
    </cfRule>
    <cfRule type="cellIs" dxfId="148" priority="192" operator="equal">
      <formula>"Yellow"</formula>
    </cfRule>
    <cfRule type="cellIs" dxfId="147" priority="193" operator="equal">
      <formula>"Light Bluish Gray"</formula>
    </cfRule>
    <cfRule type="cellIs" dxfId="146" priority="194" operator="equal">
      <formula>"Red"</formula>
    </cfRule>
    <cfRule type="cellIs" dxfId="145" priority="195" operator="equal">
      <formula>"Dark Bluish Gray"</formula>
    </cfRule>
    <cfRule type="cellIs" dxfId="144" priority="196" operator="equal">
      <formula>"Black"</formula>
    </cfRule>
  </conditionalFormatting>
  <conditionalFormatting sqref="C28">
    <cfRule type="cellIs" dxfId="143" priority="173" operator="equal">
      <formula>"Trans Clear"</formula>
    </cfRule>
    <cfRule type="cellIs" dxfId="142" priority="174" operator="equal">
      <formula>"Blue"</formula>
    </cfRule>
    <cfRule type="cellIs" dxfId="141" priority="175" operator="equal">
      <formula>"Tan"</formula>
    </cfRule>
    <cfRule type="cellIs" dxfId="140" priority="176" operator="equal">
      <formula>"Yellow"</formula>
    </cfRule>
    <cfRule type="cellIs" dxfId="139" priority="177" operator="equal">
      <formula>"Light Bluish Gray"</formula>
    </cfRule>
    <cfRule type="cellIs" dxfId="138" priority="178" operator="equal">
      <formula>"Red"</formula>
    </cfRule>
    <cfRule type="cellIs" dxfId="137" priority="179" operator="equal">
      <formula>"Dark Bluish Gray"</formula>
    </cfRule>
    <cfRule type="cellIs" dxfId="136" priority="180" operator="equal">
      <formula>"Black"</formula>
    </cfRule>
  </conditionalFormatting>
  <conditionalFormatting sqref="C201">
    <cfRule type="cellIs" dxfId="135" priority="165" operator="equal">
      <formula>"Trans Clear"</formula>
    </cfRule>
    <cfRule type="cellIs" dxfId="134" priority="166" operator="equal">
      <formula>"Blue"</formula>
    </cfRule>
    <cfRule type="cellIs" dxfId="133" priority="167" operator="equal">
      <formula>"Tan"</formula>
    </cfRule>
    <cfRule type="cellIs" dxfId="132" priority="168" operator="equal">
      <formula>"Yellow"</formula>
    </cfRule>
    <cfRule type="cellIs" dxfId="131" priority="169" operator="equal">
      <formula>"Light Bluish Gray"</formula>
    </cfRule>
    <cfRule type="cellIs" dxfId="130" priority="170" operator="equal">
      <formula>"Red"</formula>
    </cfRule>
    <cfRule type="cellIs" dxfId="129" priority="171" operator="equal">
      <formula>"Dark Bluish Gray"</formula>
    </cfRule>
    <cfRule type="cellIs" dxfId="128" priority="172" operator="equal">
      <formula>"Black"</formula>
    </cfRule>
  </conditionalFormatting>
  <conditionalFormatting sqref="C209">
    <cfRule type="cellIs" dxfId="127" priority="149" operator="equal">
      <formula>"Trans Clear"</formula>
    </cfRule>
    <cfRule type="cellIs" dxfId="126" priority="150" operator="equal">
      <formula>"Blue"</formula>
    </cfRule>
    <cfRule type="cellIs" dxfId="125" priority="151" operator="equal">
      <formula>"Tan"</formula>
    </cfRule>
    <cfRule type="cellIs" dxfId="124" priority="152" operator="equal">
      <formula>"Yellow"</formula>
    </cfRule>
    <cfRule type="cellIs" dxfId="123" priority="153" operator="equal">
      <formula>"Light Bluish Gray"</formula>
    </cfRule>
    <cfRule type="cellIs" dxfId="122" priority="154" operator="equal">
      <formula>"Red"</formula>
    </cfRule>
    <cfRule type="cellIs" dxfId="121" priority="155" operator="equal">
      <formula>"Dark Bluish Gray"</formula>
    </cfRule>
    <cfRule type="cellIs" dxfId="120" priority="156" operator="equal">
      <formula>"Black"</formula>
    </cfRule>
  </conditionalFormatting>
  <conditionalFormatting sqref="C210">
    <cfRule type="cellIs" dxfId="119" priority="113" operator="equal">
      <formula>"Trans Clear"</formula>
    </cfRule>
    <cfRule type="cellIs" dxfId="118" priority="114" operator="equal">
      <formula>"Blue"</formula>
    </cfRule>
    <cfRule type="cellIs" dxfId="117" priority="115" operator="equal">
      <formula>"Tan"</formula>
    </cfRule>
    <cfRule type="cellIs" dxfId="116" priority="116" operator="equal">
      <formula>"Yellow"</formula>
    </cfRule>
    <cfRule type="cellIs" dxfId="115" priority="117" operator="equal">
      <formula>"Light Bluish Gray"</formula>
    </cfRule>
    <cfRule type="cellIs" dxfId="114" priority="118" operator="equal">
      <formula>"Red"</formula>
    </cfRule>
    <cfRule type="cellIs" dxfId="113" priority="119" operator="equal">
      <formula>"Dark Bluish Gray"</formula>
    </cfRule>
    <cfRule type="cellIs" dxfId="112" priority="120" operator="equal">
      <formula>"Black"</formula>
    </cfRule>
  </conditionalFormatting>
  <conditionalFormatting sqref="C61">
    <cfRule type="cellIs" dxfId="111" priority="105" operator="equal">
      <formula>"Trans Clear"</formula>
    </cfRule>
    <cfRule type="cellIs" dxfId="110" priority="106" operator="equal">
      <formula>"Blue"</formula>
    </cfRule>
    <cfRule type="cellIs" dxfId="109" priority="107" operator="equal">
      <formula>"Tan"</formula>
    </cfRule>
    <cfRule type="cellIs" dxfId="108" priority="108" operator="equal">
      <formula>"Yellow"</formula>
    </cfRule>
    <cfRule type="cellIs" dxfId="107" priority="109" operator="equal">
      <formula>"Light Bluish Gray"</formula>
    </cfRule>
    <cfRule type="cellIs" dxfId="106" priority="110" operator="equal">
      <formula>"Red"</formula>
    </cfRule>
    <cfRule type="cellIs" dxfId="105" priority="111" operator="equal">
      <formula>"Dark Bluish Gray"</formula>
    </cfRule>
    <cfRule type="cellIs" dxfId="104" priority="112" operator="equal">
      <formula>"Black"</formula>
    </cfRule>
  </conditionalFormatting>
  <conditionalFormatting sqref="C63">
    <cfRule type="cellIs" dxfId="103" priority="97" operator="equal">
      <formula>"Trans Clear"</formula>
    </cfRule>
    <cfRule type="cellIs" dxfId="102" priority="98" operator="equal">
      <formula>"Blue"</formula>
    </cfRule>
    <cfRule type="cellIs" dxfId="101" priority="99" operator="equal">
      <formula>"Tan"</formula>
    </cfRule>
    <cfRule type="cellIs" dxfId="100" priority="100" operator="equal">
      <formula>"Yellow"</formula>
    </cfRule>
    <cfRule type="cellIs" dxfId="99" priority="101" operator="equal">
      <formula>"Light Bluish Gray"</formula>
    </cfRule>
    <cfRule type="cellIs" dxfId="98" priority="102" operator="equal">
      <formula>"Red"</formula>
    </cfRule>
    <cfRule type="cellIs" dxfId="97" priority="103" operator="equal">
      <formula>"Dark Bluish Gray"</formula>
    </cfRule>
    <cfRule type="cellIs" dxfId="96" priority="104" operator="equal">
      <formula>"Black"</formula>
    </cfRule>
  </conditionalFormatting>
  <conditionalFormatting sqref="C79">
    <cfRule type="cellIs" dxfId="95" priority="89" operator="equal">
      <formula>"Trans Clear"</formula>
    </cfRule>
    <cfRule type="cellIs" dxfId="94" priority="90" operator="equal">
      <formula>"Blue"</formula>
    </cfRule>
    <cfRule type="cellIs" dxfId="93" priority="91" operator="equal">
      <formula>"Tan"</formula>
    </cfRule>
    <cfRule type="cellIs" dxfId="92" priority="92" operator="equal">
      <formula>"Yellow"</formula>
    </cfRule>
    <cfRule type="cellIs" dxfId="91" priority="93" operator="equal">
      <formula>"Light Bluish Gray"</formula>
    </cfRule>
    <cfRule type="cellIs" dxfId="90" priority="94" operator="equal">
      <formula>"Red"</formula>
    </cfRule>
    <cfRule type="cellIs" dxfId="89" priority="95" operator="equal">
      <formula>"Dark Bluish Gray"</formula>
    </cfRule>
    <cfRule type="cellIs" dxfId="88" priority="96" operator="equal">
      <formula>"Black"</formula>
    </cfRule>
  </conditionalFormatting>
  <conditionalFormatting sqref="C83">
    <cfRule type="cellIs" dxfId="87" priority="81" operator="equal">
      <formula>"Trans Clear"</formula>
    </cfRule>
    <cfRule type="cellIs" dxfId="86" priority="82" operator="equal">
      <formula>"Blue"</formula>
    </cfRule>
    <cfRule type="cellIs" dxfId="85" priority="83" operator="equal">
      <formula>"Tan"</formula>
    </cfRule>
    <cfRule type="cellIs" dxfId="84" priority="84" operator="equal">
      <formula>"Yellow"</formula>
    </cfRule>
    <cfRule type="cellIs" dxfId="83" priority="85" operator="equal">
      <formula>"Light Bluish Gray"</formula>
    </cfRule>
    <cfRule type="cellIs" dxfId="82" priority="86" operator="equal">
      <formula>"Red"</formula>
    </cfRule>
    <cfRule type="cellIs" dxfId="81" priority="87" operator="equal">
      <formula>"Dark Bluish Gray"</formula>
    </cfRule>
    <cfRule type="cellIs" dxfId="80" priority="88" operator="equal">
      <formula>"Black"</formula>
    </cfRule>
  </conditionalFormatting>
  <conditionalFormatting sqref="C94">
    <cfRule type="cellIs" dxfId="79" priority="73" operator="equal">
      <formula>"Trans Clear"</formula>
    </cfRule>
    <cfRule type="cellIs" dxfId="78" priority="74" operator="equal">
      <formula>"Blue"</formula>
    </cfRule>
    <cfRule type="cellIs" dxfId="77" priority="75" operator="equal">
      <formula>"Tan"</formula>
    </cfRule>
    <cfRule type="cellIs" dxfId="76" priority="76" operator="equal">
      <formula>"Yellow"</formula>
    </cfRule>
    <cfRule type="cellIs" dxfId="75" priority="77" operator="equal">
      <formula>"Light Bluish Gray"</formula>
    </cfRule>
    <cfRule type="cellIs" dxfId="74" priority="78" operator="equal">
      <formula>"Red"</formula>
    </cfRule>
    <cfRule type="cellIs" dxfId="73" priority="79" operator="equal">
      <formula>"Dark Bluish Gray"</formula>
    </cfRule>
    <cfRule type="cellIs" dxfId="72" priority="80" operator="equal">
      <formula>"Black"</formula>
    </cfRule>
  </conditionalFormatting>
  <conditionalFormatting sqref="C97">
    <cfRule type="cellIs" dxfId="71" priority="65" operator="equal">
      <formula>"Trans Clear"</formula>
    </cfRule>
    <cfRule type="cellIs" dxfId="70" priority="66" operator="equal">
      <formula>"Blue"</formula>
    </cfRule>
    <cfRule type="cellIs" dxfId="69" priority="67" operator="equal">
      <formula>"Tan"</formula>
    </cfRule>
    <cfRule type="cellIs" dxfId="68" priority="68" operator="equal">
      <formula>"Yellow"</formula>
    </cfRule>
    <cfRule type="cellIs" dxfId="67" priority="69" operator="equal">
      <formula>"Light Bluish Gray"</formula>
    </cfRule>
    <cfRule type="cellIs" dxfId="66" priority="70" operator="equal">
      <formula>"Red"</formula>
    </cfRule>
    <cfRule type="cellIs" dxfId="65" priority="71" operator="equal">
      <formula>"Dark Bluish Gray"</formula>
    </cfRule>
    <cfRule type="cellIs" dxfId="64" priority="72" operator="equal">
      <formula>"Black"</formula>
    </cfRule>
  </conditionalFormatting>
  <conditionalFormatting sqref="C76">
    <cfRule type="cellIs" dxfId="63" priority="57" operator="equal">
      <formula>"Trans Clear"</formula>
    </cfRule>
    <cfRule type="cellIs" dxfId="62" priority="58" operator="equal">
      <formula>"Blue"</formula>
    </cfRule>
    <cfRule type="cellIs" dxfId="61" priority="59" operator="equal">
      <formula>"Tan"</formula>
    </cfRule>
    <cfRule type="cellIs" dxfId="60" priority="60" operator="equal">
      <formula>"Yellow"</formula>
    </cfRule>
    <cfRule type="cellIs" dxfId="59" priority="61" operator="equal">
      <formula>"Light Bluish Gray"</formula>
    </cfRule>
    <cfRule type="cellIs" dxfId="58" priority="62" operator="equal">
      <formula>"Red"</formula>
    </cfRule>
    <cfRule type="cellIs" dxfId="57" priority="63" operator="equal">
      <formula>"Dark Bluish Gray"</formula>
    </cfRule>
    <cfRule type="cellIs" dxfId="56" priority="64" operator="equal">
      <formula>"Black"</formula>
    </cfRule>
  </conditionalFormatting>
  <conditionalFormatting sqref="C104">
    <cfRule type="cellIs" dxfId="55" priority="49" operator="equal">
      <formula>"Trans Clear"</formula>
    </cfRule>
    <cfRule type="cellIs" dxfId="54" priority="50" operator="equal">
      <formula>"Blue"</formula>
    </cfRule>
    <cfRule type="cellIs" dxfId="53" priority="51" operator="equal">
      <formula>"Tan"</formula>
    </cfRule>
    <cfRule type="cellIs" dxfId="52" priority="52" operator="equal">
      <formula>"Yellow"</formula>
    </cfRule>
    <cfRule type="cellIs" dxfId="51" priority="53" operator="equal">
      <formula>"Light Bluish Gray"</formula>
    </cfRule>
    <cfRule type="cellIs" dxfId="50" priority="54" operator="equal">
      <formula>"Red"</formula>
    </cfRule>
    <cfRule type="cellIs" dxfId="49" priority="55" operator="equal">
      <formula>"Dark Bluish Gray"</formula>
    </cfRule>
    <cfRule type="cellIs" dxfId="48" priority="56" operator="equal">
      <formula>"Black"</formula>
    </cfRule>
  </conditionalFormatting>
  <conditionalFormatting sqref="C214">
    <cfRule type="cellIs" dxfId="47" priority="41" operator="equal">
      <formula>"Trans Clear"</formula>
    </cfRule>
    <cfRule type="cellIs" dxfId="46" priority="42" operator="equal">
      <formula>"Blue"</formula>
    </cfRule>
    <cfRule type="cellIs" dxfId="45" priority="43" operator="equal">
      <formula>"Tan"</formula>
    </cfRule>
    <cfRule type="cellIs" dxfId="44" priority="44" operator="equal">
      <formula>"Yellow"</formula>
    </cfRule>
    <cfRule type="cellIs" dxfId="43" priority="45" operator="equal">
      <formula>"Light Bluish Gray"</formula>
    </cfRule>
    <cfRule type="cellIs" dxfId="42" priority="46" operator="equal">
      <formula>"Red"</formula>
    </cfRule>
    <cfRule type="cellIs" dxfId="41" priority="47" operator="equal">
      <formula>"Dark Bluish Gray"</formula>
    </cfRule>
    <cfRule type="cellIs" dxfId="40" priority="48" operator="equal">
      <formula>"Black"</formula>
    </cfRule>
  </conditionalFormatting>
  <conditionalFormatting sqref="C213">
    <cfRule type="cellIs" dxfId="39" priority="33" operator="equal">
      <formula>"Trans Clear"</formula>
    </cfRule>
    <cfRule type="cellIs" dxfId="38" priority="34" operator="equal">
      <formula>"Blue"</formula>
    </cfRule>
    <cfRule type="cellIs" dxfId="37" priority="35" operator="equal">
      <formula>"Tan"</formula>
    </cfRule>
    <cfRule type="cellIs" dxfId="36" priority="36" operator="equal">
      <formula>"Yellow"</formula>
    </cfRule>
    <cfRule type="cellIs" dxfId="35" priority="37" operator="equal">
      <formula>"Light Bluish Gray"</formula>
    </cfRule>
    <cfRule type="cellIs" dxfId="34" priority="38" operator="equal">
      <formula>"Red"</formula>
    </cfRule>
    <cfRule type="cellIs" dxfId="33" priority="39" operator="equal">
      <formula>"Dark Bluish Gray"</formula>
    </cfRule>
    <cfRule type="cellIs" dxfId="32" priority="40" operator="equal">
      <formula>"Black"</formula>
    </cfRule>
  </conditionalFormatting>
  <conditionalFormatting sqref="C215:C216">
    <cfRule type="cellIs" dxfId="31" priority="25" operator="equal">
      <formula>"Trans Clear"</formula>
    </cfRule>
    <cfRule type="cellIs" dxfId="30" priority="26" operator="equal">
      <formula>"Blue"</formula>
    </cfRule>
    <cfRule type="cellIs" dxfId="29" priority="27" operator="equal">
      <formula>"Tan"</formula>
    </cfRule>
    <cfRule type="cellIs" dxfId="28" priority="28" operator="equal">
      <formula>"Yellow"</formula>
    </cfRule>
    <cfRule type="cellIs" dxfId="27" priority="29" operator="equal">
      <formula>"Light Bluish Gray"</formula>
    </cfRule>
    <cfRule type="cellIs" dxfId="26" priority="30" operator="equal">
      <formula>"Red"</formula>
    </cfRule>
    <cfRule type="cellIs" dxfId="25" priority="31" operator="equal">
      <formula>"Dark Bluish Gray"</formula>
    </cfRule>
    <cfRule type="cellIs" dxfId="24" priority="32" operator="equal">
      <formula>"Black"</formula>
    </cfRule>
  </conditionalFormatting>
  <conditionalFormatting sqref="C40">
    <cfRule type="cellIs" dxfId="23" priority="17" operator="equal">
      <formula>"Trans Clear"</formula>
    </cfRule>
    <cfRule type="cellIs" dxfId="22" priority="18" operator="equal">
      <formula>"Blue"</formula>
    </cfRule>
    <cfRule type="cellIs" dxfId="21" priority="19" operator="equal">
      <formula>"Tan"</formula>
    </cfRule>
    <cfRule type="cellIs" dxfId="20" priority="20" operator="equal">
      <formula>"Yellow"</formula>
    </cfRule>
    <cfRule type="cellIs" dxfId="19" priority="21" operator="equal">
      <formula>"Light Bluish Gray"</formula>
    </cfRule>
    <cfRule type="cellIs" dxfId="18" priority="22" operator="equal">
      <formula>"Red"</formula>
    </cfRule>
    <cfRule type="cellIs" dxfId="17" priority="23" operator="equal">
      <formula>"Dark Bluish Gray"</formula>
    </cfRule>
    <cfRule type="cellIs" dxfId="16" priority="24" operator="equal">
      <formula>"Black"</formula>
    </cfRule>
  </conditionalFormatting>
  <conditionalFormatting sqref="C49">
    <cfRule type="cellIs" dxfId="15" priority="9" operator="equal">
      <formula>"Trans Clear"</formula>
    </cfRule>
    <cfRule type="cellIs" dxfId="14" priority="10" operator="equal">
      <formula>"Blue"</formula>
    </cfRule>
    <cfRule type="cellIs" dxfId="13" priority="11" operator="equal">
      <formula>"Tan"</formula>
    </cfRule>
    <cfRule type="cellIs" dxfId="12" priority="12" operator="equal">
      <formula>"Yellow"</formula>
    </cfRule>
    <cfRule type="cellIs" dxfId="11" priority="13" operator="equal">
      <formula>"Light Bluish Gray"</formula>
    </cfRule>
    <cfRule type="cellIs" dxfId="10" priority="14" operator="equal">
      <formula>"Red"</formula>
    </cfRule>
    <cfRule type="cellIs" dxfId="9" priority="15" operator="equal">
      <formula>"Dark Bluish Gray"</formula>
    </cfRule>
    <cfRule type="cellIs" dxfId="8" priority="16" operator="equal">
      <formula>"Black"</formula>
    </cfRule>
  </conditionalFormatting>
  <conditionalFormatting sqref="C57">
    <cfRule type="cellIs" dxfId="7" priority="1" operator="equal">
      <formula>"Trans Clear"</formula>
    </cfRule>
    <cfRule type="cellIs" dxfId="6" priority="2" operator="equal">
      <formula>"Blue"</formula>
    </cfRule>
    <cfRule type="cellIs" dxfId="5" priority="3" operator="equal">
      <formula>"Tan"</formula>
    </cfRule>
    <cfRule type="cellIs" dxfId="4" priority="4" operator="equal">
      <formula>"Yellow"</formula>
    </cfRule>
    <cfRule type="cellIs" dxfId="3" priority="5" operator="equal">
      <formula>"Light Bluish Gray"</formula>
    </cfRule>
    <cfRule type="cellIs" dxfId="2" priority="6" operator="equal">
      <formula>"Red"</formula>
    </cfRule>
    <cfRule type="cellIs" dxfId="1" priority="7" operator="equal">
      <formula>"Dark Bluish Gray"</formula>
    </cfRule>
    <cfRule type="cellIs" dxfId="0" priority="8" operator="equal">
      <formula>"Black"</formula>
    </cfRule>
  </conditionalFormatting>
  <hyperlinks>
    <hyperlink ref="F38" r:id="rId1" xr:uid="{00000000-0004-0000-0000-000000000000}"/>
    <hyperlink ref="F39" r:id="rId2" xr:uid="{00000000-0004-0000-0000-000002000000}"/>
    <hyperlink ref="F41" r:id="rId3" xr:uid="{00000000-0004-0000-0000-000003000000}"/>
    <hyperlink ref="F4" r:id="rId4" xr:uid="{00000000-0004-0000-0000-000004000000}"/>
    <hyperlink ref="F5" r:id="rId5" xr:uid="{00000000-0004-0000-0000-000005000000}"/>
    <hyperlink ref="F7" r:id="rId6" xr:uid="{00000000-0004-0000-0000-000006000000}"/>
    <hyperlink ref="F12" r:id="rId7" xr:uid="{00000000-0004-0000-0000-000007000000}"/>
    <hyperlink ref="F13" r:id="rId8" xr:uid="{00000000-0004-0000-0000-000008000000}"/>
    <hyperlink ref="F15" r:id="rId9" xr:uid="{00000000-0004-0000-0000-000009000000}"/>
    <hyperlink ref="F14" r:id="rId10" xr:uid="{00000000-0004-0000-0000-00000A000000}"/>
    <hyperlink ref="F16" r:id="rId11" xr:uid="{00000000-0004-0000-0000-00000B000000}"/>
    <hyperlink ref="F17" r:id="rId12" xr:uid="{00000000-0004-0000-0000-00000C000000}"/>
    <hyperlink ref="F20" r:id="rId13" xr:uid="{00000000-0004-0000-0000-00000D000000}"/>
    <hyperlink ref="F21" r:id="rId14" xr:uid="{00000000-0004-0000-0000-00000E000000}"/>
    <hyperlink ref="F26" r:id="rId15" xr:uid="{00000000-0004-0000-0000-00000F000000}"/>
    <hyperlink ref="F31" r:id="rId16" xr:uid="{00000000-0004-0000-0000-000010000000}"/>
    <hyperlink ref="F34" r:id="rId17" xr:uid="{00000000-0004-0000-0000-000011000000}"/>
    <hyperlink ref="F33" r:id="rId18" xr:uid="{00000000-0004-0000-0000-000012000000}"/>
    <hyperlink ref="F36" r:id="rId19" xr:uid="{00000000-0004-0000-0000-000013000000}"/>
    <hyperlink ref="F42" r:id="rId20" xr:uid="{00000000-0004-0000-0000-000014000000}"/>
    <hyperlink ref="F43" r:id="rId21" xr:uid="{00000000-0004-0000-0000-000015000000}"/>
    <hyperlink ref="F44" r:id="rId22" xr:uid="{00000000-0004-0000-0000-000016000000}"/>
    <hyperlink ref="F46" r:id="rId23" xr:uid="{00000000-0004-0000-0000-000017000000}"/>
    <hyperlink ref="F53" r:id="rId24" xr:uid="{00000000-0004-0000-0000-000018000000}"/>
    <hyperlink ref="F60" r:id="rId25" xr:uid="{00000000-0004-0000-0000-000019000000}"/>
    <hyperlink ref="F61" r:id="rId26" xr:uid="{00000000-0004-0000-0000-00001A000000}"/>
    <hyperlink ref="F66" r:id="rId27" xr:uid="{00000000-0004-0000-0000-00001B000000}"/>
    <hyperlink ref="F65" r:id="rId28" xr:uid="{00000000-0004-0000-0000-00001C000000}"/>
    <hyperlink ref="F64" r:id="rId29" xr:uid="{00000000-0004-0000-0000-00001D000000}"/>
    <hyperlink ref="F63" r:id="rId30" xr:uid="{00000000-0004-0000-0000-00001E000000}"/>
    <hyperlink ref="F62" r:id="rId31" xr:uid="{00000000-0004-0000-0000-00001F000000}"/>
    <hyperlink ref="F69" r:id="rId32" xr:uid="{00000000-0004-0000-0000-000020000000}"/>
    <hyperlink ref="F68" r:id="rId33" xr:uid="{00000000-0004-0000-0000-000021000000}"/>
    <hyperlink ref="F67" r:id="rId34" xr:uid="{00000000-0004-0000-0000-000022000000}"/>
    <hyperlink ref="F70" r:id="rId35" xr:uid="{00000000-0004-0000-0000-000023000000}"/>
    <hyperlink ref="F81" r:id="rId36" xr:uid="{00000000-0004-0000-0000-000024000000}"/>
    <hyperlink ref="F80" r:id="rId37" xr:uid="{00000000-0004-0000-0000-000025000000}"/>
    <hyperlink ref="F79" r:id="rId38" xr:uid="{00000000-0004-0000-0000-000026000000}"/>
    <hyperlink ref="F84" r:id="rId39" xr:uid="{00000000-0004-0000-0000-000027000000}"/>
    <hyperlink ref="F83" r:id="rId40" xr:uid="{00000000-0004-0000-0000-000028000000}"/>
    <hyperlink ref="F86" r:id="rId41" xr:uid="{00000000-0004-0000-0000-000029000000}"/>
    <hyperlink ref="F85" r:id="rId42" xr:uid="{00000000-0004-0000-0000-00002A000000}"/>
    <hyperlink ref="F88" r:id="rId43" xr:uid="{00000000-0004-0000-0000-00002B000000}"/>
    <hyperlink ref="F89" r:id="rId44" xr:uid="{00000000-0004-0000-0000-00002C000000}"/>
    <hyperlink ref="F95" r:id="rId45" xr:uid="{00000000-0004-0000-0000-00002D000000}"/>
    <hyperlink ref="F94" r:id="rId46" xr:uid="{00000000-0004-0000-0000-00002E000000}"/>
    <hyperlink ref="F93" r:id="rId47" xr:uid="{00000000-0004-0000-0000-00002F000000}"/>
    <hyperlink ref="F98" r:id="rId48" xr:uid="{00000000-0004-0000-0000-000030000000}"/>
    <hyperlink ref="F97" r:id="rId49" xr:uid="{00000000-0004-0000-0000-000031000000}"/>
    <hyperlink ref="F96" r:id="rId50" xr:uid="{00000000-0004-0000-0000-000032000000}"/>
    <hyperlink ref="F100" r:id="rId51" xr:uid="{00000000-0004-0000-0000-000033000000}"/>
    <hyperlink ref="F99" r:id="rId52" xr:uid="{00000000-0004-0000-0000-000034000000}"/>
    <hyperlink ref="F104" r:id="rId53" xr:uid="{00000000-0004-0000-0000-000035000000}"/>
    <hyperlink ref="F103" r:id="rId54" xr:uid="{00000000-0004-0000-0000-000036000000}"/>
    <hyperlink ref="F102" r:id="rId55" xr:uid="{00000000-0004-0000-0000-000037000000}"/>
    <hyperlink ref="F101" r:id="rId56" xr:uid="{00000000-0004-0000-0000-000038000000}"/>
    <hyperlink ref="F112" r:id="rId57" xr:uid="{00000000-0004-0000-0000-000039000000}"/>
    <hyperlink ref="F111" r:id="rId58" xr:uid="{00000000-0004-0000-0000-00003A000000}"/>
    <hyperlink ref="F110" r:id="rId59" xr:uid="{00000000-0004-0000-0000-00003B000000}"/>
    <hyperlink ref="F109" r:id="rId60" xr:uid="{00000000-0004-0000-0000-00003C000000}"/>
    <hyperlink ref="F115" r:id="rId61" xr:uid="{00000000-0004-0000-0000-00003D000000}"/>
    <hyperlink ref="F114" r:id="rId62" xr:uid="{00000000-0004-0000-0000-00003E000000}"/>
    <hyperlink ref="F113" r:id="rId63" xr:uid="{00000000-0004-0000-0000-00003F000000}"/>
    <hyperlink ref="F116" r:id="rId64" xr:uid="{00000000-0004-0000-0000-000040000000}"/>
    <hyperlink ref="F118" r:id="rId65" xr:uid="{00000000-0004-0000-0000-000041000000}"/>
    <hyperlink ref="F117" r:id="rId66" xr:uid="{00000000-0004-0000-0000-000042000000}"/>
    <hyperlink ref="F120" r:id="rId67" xr:uid="{00000000-0004-0000-0000-000043000000}"/>
    <hyperlink ref="F119" r:id="rId68" xr:uid="{00000000-0004-0000-0000-000044000000}"/>
    <hyperlink ref="F123" r:id="rId69" xr:uid="{00000000-0004-0000-0000-000045000000}"/>
    <hyperlink ref="F122" r:id="rId70" xr:uid="{00000000-0004-0000-0000-000046000000}"/>
    <hyperlink ref="F121" r:id="rId71" xr:uid="{00000000-0004-0000-0000-000047000000}"/>
    <hyperlink ref="F125" r:id="rId72" xr:uid="{00000000-0004-0000-0000-000048000000}"/>
    <hyperlink ref="F124" r:id="rId73" xr:uid="{00000000-0004-0000-0000-000049000000}"/>
    <hyperlink ref="F126" r:id="rId74" xr:uid="{00000000-0004-0000-0000-00004A000000}"/>
    <hyperlink ref="F133" r:id="rId75" xr:uid="{00000000-0004-0000-0000-00004B000000}"/>
    <hyperlink ref="F135" r:id="rId76" xr:uid="{00000000-0004-0000-0000-00004C000000}"/>
    <hyperlink ref="F140" r:id="rId77" xr:uid="{00000000-0004-0000-0000-00004D000000}"/>
    <hyperlink ref="F141" r:id="rId78" xr:uid="{00000000-0004-0000-0000-00004E000000}"/>
    <hyperlink ref="F146" r:id="rId79" xr:uid="{00000000-0004-0000-0000-00004F000000}"/>
    <hyperlink ref="F149" r:id="rId80" xr:uid="{00000000-0004-0000-0000-000050000000}"/>
    <hyperlink ref="F148" r:id="rId81" xr:uid="{00000000-0004-0000-0000-000051000000}"/>
    <hyperlink ref="F171" r:id="rId82" xr:uid="{00000000-0004-0000-0000-000052000000}"/>
    <hyperlink ref="F172" r:id="rId83" xr:uid="{00000000-0004-0000-0000-000053000000}"/>
    <hyperlink ref="F150" r:id="rId84" xr:uid="{00000000-0004-0000-0000-000054000000}"/>
    <hyperlink ref="F154" r:id="rId85" xr:uid="{00000000-0004-0000-0000-000055000000}"/>
    <hyperlink ref="F153" r:id="rId86" xr:uid="{00000000-0004-0000-0000-000056000000}"/>
    <hyperlink ref="F155" r:id="rId87" xr:uid="{00000000-0004-0000-0000-000057000000}"/>
    <hyperlink ref="F157" r:id="rId88" xr:uid="{00000000-0004-0000-0000-000058000000}"/>
    <hyperlink ref="F158" r:id="rId89" xr:uid="{00000000-0004-0000-0000-000059000000}"/>
    <hyperlink ref="F160" r:id="rId90" xr:uid="{00000000-0004-0000-0000-00005A000000}"/>
    <hyperlink ref="F159" r:id="rId91" xr:uid="{00000000-0004-0000-0000-00005B000000}"/>
    <hyperlink ref="F163" r:id="rId92" xr:uid="{00000000-0004-0000-0000-00005C000000}"/>
    <hyperlink ref="F162" r:id="rId93" xr:uid="{00000000-0004-0000-0000-00005D000000}"/>
    <hyperlink ref="F176" r:id="rId94" xr:uid="{00000000-0004-0000-0000-00005E000000}"/>
    <hyperlink ref="F178" r:id="rId95" xr:uid="{00000000-0004-0000-0000-00005F000000}"/>
    <hyperlink ref="F177" r:id="rId96" xr:uid="{00000000-0004-0000-0000-000060000000}"/>
    <hyperlink ref="F179" r:id="rId97" xr:uid="{00000000-0004-0000-0000-000061000000}"/>
    <hyperlink ref="F182" r:id="rId98" xr:uid="{00000000-0004-0000-0000-000062000000}"/>
    <hyperlink ref="F181" r:id="rId99" xr:uid="{00000000-0004-0000-0000-000063000000}"/>
    <hyperlink ref="F180" r:id="rId100" xr:uid="{00000000-0004-0000-0000-000064000000}"/>
    <hyperlink ref="F185" r:id="rId101" xr:uid="{00000000-0004-0000-0000-000065000000}"/>
    <hyperlink ref="F184" r:id="rId102" xr:uid="{00000000-0004-0000-0000-000066000000}"/>
    <hyperlink ref="F187" r:id="rId103" xr:uid="{00000000-0004-0000-0000-000067000000}"/>
    <hyperlink ref="F186" r:id="rId104" xr:uid="{00000000-0004-0000-0000-000068000000}"/>
    <hyperlink ref="F192" r:id="rId105" xr:uid="{00000000-0004-0000-0000-000069000000}"/>
    <hyperlink ref="F194" r:id="rId106" xr:uid="{00000000-0004-0000-0000-00006A000000}"/>
    <hyperlink ref="F193" r:id="rId107" xr:uid="{00000000-0004-0000-0000-00006B000000}"/>
    <hyperlink ref="F198" r:id="rId108" xr:uid="{00000000-0004-0000-0000-00006C000000}"/>
    <hyperlink ref="F199" r:id="rId109" xr:uid="{00000000-0004-0000-0000-00006D000000}"/>
    <hyperlink ref="F200" r:id="rId110" xr:uid="{00000000-0004-0000-0000-00006E000000}"/>
    <hyperlink ref="F201" r:id="rId111" xr:uid="{00000000-0004-0000-0000-00006F000000}"/>
    <hyperlink ref="F202" r:id="rId112" xr:uid="{00000000-0004-0000-0000-000070000000}"/>
    <hyperlink ref="F197" r:id="rId113" xr:uid="{00000000-0004-0000-0000-000071000000}"/>
    <hyperlink ref="F51" r:id="rId114" xr:uid="{00000000-0004-0000-0000-000072000000}"/>
    <hyperlink ref="F52" r:id="rId115" xr:uid="{00000000-0004-0000-0000-000073000000}"/>
    <hyperlink ref="F6" r:id="rId116" xr:uid="{00000000-0004-0000-0000-000074000000}"/>
    <hyperlink ref="F8" r:id="rId117" xr:uid="{00000000-0004-0000-0000-000075000000}"/>
    <hyperlink ref="F9" r:id="rId118" xr:uid="{00000000-0004-0000-0000-000076000000}"/>
    <hyperlink ref="F10" r:id="rId119" xr:uid="{00000000-0004-0000-0000-000077000000}"/>
    <hyperlink ref="F11" r:id="rId120" xr:uid="{00000000-0004-0000-0000-000078000000}"/>
    <hyperlink ref="F18" r:id="rId121" xr:uid="{00000000-0004-0000-0000-000079000000}"/>
    <hyperlink ref="F19" r:id="rId122" xr:uid="{00000000-0004-0000-0000-00007A000000}"/>
    <hyperlink ref="F22" r:id="rId123" xr:uid="{00000000-0004-0000-0000-00007B000000}"/>
    <hyperlink ref="F23" r:id="rId124" xr:uid="{00000000-0004-0000-0000-00007C000000}"/>
    <hyperlink ref="F24" r:id="rId125" xr:uid="{00000000-0004-0000-0000-00007D000000}"/>
    <hyperlink ref="F25" r:id="rId126" xr:uid="{00000000-0004-0000-0000-00007E000000}"/>
    <hyperlink ref="F27" r:id="rId127" xr:uid="{00000000-0004-0000-0000-00007F000000}"/>
    <hyperlink ref="F28" r:id="rId128" xr:uid="{00000000-0004-0000-0000-000080000000}"/>
    <hyperlink ref="F29" r:id="rId129" xr:uid="{00000000-0004-0000-0000-000081000000}"/>
    <hyperlink ref="F30" r:id="rId130" xr:uid="{00000000-0004-0000-0000-000082000000}"/>
    <hyperlink ref="F32" r:id="rId131" xr:uid="{00000000-0004-0000-0000-000083000000}"/>
    <hyperlink ref="F35" r:id="rId132" xr:uid="{00000000-0004-0000-0000-000084000000}"/>
    <hyperlink ref="F40" r:id="rId133" xr:uid="{00000000-0004-0000-0000-000085000000}"/>
    <hyperlink ref="F45" r:id="rId134" xr:uid="{00000000-0004-0000-0000-000086000000}"/>
    <hyperlink ref="F47" r:id="rId135" xr:uid="{00000000-0004-0000-0000-000087000000}"/>
    <hyperlink ref="F49" r:id="rId136" xr:uid="{00000000-0004-0000-0000-000089000000}"/>
    <hyperlink ref="F50" r:id="rId137" xr:uid="{00000000-0004-0000-0000-00008A000000}"/>
    <hyperlink ref="F54" r:id="rId138" xr:uid="{00000000-0004-0000-0000-00008B000000}"/>
    <hyperlink ref="F55" r:id="rId139" xr:uid="{00000000-0004-0000-0000-00008C000000}"/>
    <hyperlink ref="F56" r:id="rId140" xr:uid="{00000000-0004-0000-0000-00008D000000}"/>
    <hyperlink ref="F58" r:id="rId141" xr:uid="{00000000-0004-0000-0000-00008E000000}"/>
    <hyperlink ref="F71" r:id="rId142" xr:uid="{00000000-0004-0000-0000-000090000000}"/>
    <hyperlink ref="F72" r:id="rId143" xr:uid="{00000000-0004-0000-0000-000091000000}"/>
    <hyperlink ref="F73" r:id="rId144" xr:uid="{00000000-0004-0000-0000-000092000000}"/>
    <hyperlink ref="F74" r:id="rId145" xr:uid="{00000000-0004-0000-0000-000093000000}"/>
    <hyperlink ref="F75" r:id="rId146" xr:uid="{00000000-0004-0000-0000-000094000000}"/>
    <hyperlink ref="F76" r:id="rId147" xr:uid="{00000000-0004-0000-0000-000095000000}"/>
    <hyperlink ref="F77" r:id="rId148" xr:uid="{00000000-0004-0000-0000-000096000000}"/>
    <hyperlink ref="F78" r:id="rId149" xr:uid="{00000000-0004-0000-0000-000097000000}"/>
    <hyperlink ref="F82" r:id="rId150" xr:uid="{00000000-0004-0000-0000-000098000000}"/>
    <hyperlink ref="F87" r:id="rId151" xr:uid="{00000000-0004-0000-0000-000099000000}"/>
    <hyperlink ref="F90" r:id="rId152" xr:uid="{00000000-0004-0000-0000-00009A000000}"/>
    <hyperlink ref="F91" r:id="rId153" xr:uid="{00000000-0004-0000-0000-00009B000000}"/>
    <hyperlink ref="F92" r:id="rId154" xr:uid="{00000000-0004-0000-0000-00009C000000}"/>
    <hyperlink ref="F105" r:id="rId155" xr:uid="{00000000-0004-0000-0000-00009D000000}"/>
    <hyperlink ref="F106" r:id="rId156" xr:uid="{00000000-0004-0000-0000-00009E000000}"/>
    <hyperlink ref="F107" r:id="rId157" xr:uid="{00000000-0004-0000-0000-00009F000000}"/>
    <hyperlink ref="F108" r:id="rId158" xr:uid="{00000000-0004-0000-0000-0000A0000000}"/>
    <hyperlink ref="F127" r:id="rId159" xr:uid="{00000000-0004-0000-0000-0000A1000000}"/>
    <hyperlink ref="F128" r:id="rId160" xr:uid="{00000000-0004-0000-0000-0000A2000000}"/>
    <hyperlink ref="F129" r:id="rId161" xr:uid="{00000000-0004-0000-0000-0000A3000000}"/>
    <hyperlink ref="F130" r:id="rId162" xr:uid="{00000000-0004-0000-0000-0000A4000000}"/>
    <hyperlink ref="F131" r:id="rId163" xr:uid="{00000000-0004-0000-0000-0000A5000000}"/>
    <hyperlink ref="F132" r:id="rId164" xr:uid="{00000000-0004-0000-0000-0000A6000000}"/>
    <hyperlink ref="F134" r:id="rId165" xr:uid="{00000000-0004-0000-0000-0000A7000000}"/>
    <hyperlink ref="F136" r:id="rId166" xr:uid="{00000000-0004-0000-0000-0000A8000000}"/>
    <hyperlink ref="F145" r:id="rId167" xr:uid="{00000000-0004-0000-0000-0000A9000000}"/>
    <hyperlink ref="F137" r:id="rId168" xr:uid="{00000000-0004-0000-0000-0000AA000000}"/>
    <hyperlink ref="F138" r:id="rId169" xr:uid="{00000000-0004-0000-0000-0000AB000000}"/>
    <hyperlink ref="F139" r:id="rId170" xr:uid="{00000000-0004-0000-0000-0000AC000000}"/>
    <hyperlink ref="F144" r:id="rId171" xr:uid="{00000000-0004-0000-0000-0000AD000000}"/>
    <hyperlink ref="F142" r:id="rId172" xr:uid="{00000000-0004-0000-0000-0000AE000000}"/>
    <hyperlink ref="F143" r:id="rId173" xr:uid="{00000000-0004-0000-0000-0000AF000000}"/>
    <hyperlink ref="F147" r:id="rId174" xr:uid="{00000000-0004-0000-0000-0000B0000000}"/>
    <hyperlink ref="F151" r:id="rId175" xr:uid="{00000000-0004-0000-0000-0000B1000000}"/>
    <hyperlink ref="F152" r:id="rId176" xr:uid="{00000000-0004-0000-0000-0000B2000000}"/>
    <hyperlink ref="F156" r:id="rId177" xr:uid="{00000000-0004-0000-0000-0000B3000000}"/>
    <hyperlink ref="F170" r:id="rId178" xr:uid="{00000000-0004-0000-0000-0000B4000000}"/>
    <hyperlink ref="F161" r:id="rId179" xr:uid="{00000000-0004-0000-0000-0000B5000000}"/>
    <hyperlink ref="F173" r:id="rId180" xr:uid="{00000000-0004-0000-0000-0000B6000000}"/>
    <hyperlink ref="F164" r:id="rId181" xr:uid="{00000000-0004-0000-0000-0000B7000000}"/>
    <hyperlink ref="F165" r:id="rId182" xr:uid="{00000000-0004-0000-0000-0000B8000000}"/>
    <hyperlink ref="F166" r:id="rId183" xr:uid="{00000000-0004-0000-0000-0000B9000000}"/>
    <hyperlink ref="F167" r:id="rId184" xr:uid="{00000000-0004-0000-0000-0000BA000000}"/>
    <hyperlink ref="F168" r:id="rId185" xr:uid="{00000000-0004-0000-0000-0000BB000000}"/>
    <hyperlink ref="F169" r:id="rId186" xr:uid="{00000000-0004-0000-0000-0000BC000000}"/>
    <hyperlink ref="F174" r:id="rId187" xr:uid="{00000000-0004-0000-0000-0000BD000000}"/>
    <hyperlink ref="F175" r:id="rId188" xr:uid="{00000000-0004-0000-0000-0000BE000000}"/>
    <hyperlink ref="F195" r:id="rId189" xr:uid="{00000000-0004-0000-0000-0000BF000000}"/>
    <hyperlink ref="F196" r:id="rId190" xr:uid="{00000000-0004-0000-0000-0000C0000000}"/>
    <hyperlink ref="F183" r:id="rId191" xr:uid="{00000000-0004-0000-0000-0000C1000000}"/>
    <hyperlink ref="F188" r:id="rId192" xr:uid="{00000000-0004-0000-0000-0000C2000000}"/>
    <hyperlink ref="F189" r:id="rId193" xr:uid="{00000000-0004-0000-0000-0000C3000000}"/>
    <hyperlink ref="F190" r:id="rId194" xr:uid="{00000000-0004-0000-0000-0000C4000000}"/>
    <hyperlink ref="F191" r:id="rId195" xr:uid="{00000000-0004-0000-0000-0000C5000000}"/>
    <hyperlink ref="F203" r:id="rId196" xr:uid="{00000000-0004-0000-0000-0000C6000000}"/>
    <hyperlink ref="F204" r:id="rId197" xr:uid="{00000000-0004-0000-0000-0000C7000000}"/>
    <hyperlink ref="F206" r:id="rId198" xr:uid="{00000000-0004-0000-0000-0000C8000000}"/>
    <hyperlink ref="F205" r:id="rId199" xr:uid="{00000000-0004-0000-0000-0000C9000000}"/>
    <hyperlink ref="F207" r:id="rId200" xr:uid="{00000000-0004-0000-0000-0000CA000000}"/>
    <hyperlink ref="F208" r:id="rId201" xr:uid="{00000000-0004-0000-0000-0000CB000000}"/>
    <hyperlink ref="F209" r:id="rId202" xr:uid="{00000000-0004-0000-0000-0000CC000000}"/>
    <hyperlink ref="F214" r:id="rId203" xr:uid="{00000000-0004-0000-0000-0000CD000000}"/>
    <hyperlink ref="F213" r:id="rId204" xr:uid="{00000000-0004-0000-0000-0000CE000000}"/>
    <hyperlink ref="F215" r:id="rId205" xr:uid="{00000000-0004-0000-0000-0000CF000000}"/>
    <hyperlink ref="F216" r:id="rId206" xr:uid="{00000000-0004-0000-0000-0000D0000000}"/>
    <hyperlink ref="F59" r:id="rId207" xr:uid="{713F51A3-0CD0-4C7B-8D36-4F189E421A4F}"/>
    <hyperlink ref="F48" r:id="rId208" xr:uid="{9F4CEFD9-0C8F-4022-90FB-C7D1222AC3FD}"/>
    <hyperlink ref="F37" r:id="rId209" xr:uid="{D6E3A386-B1CA-4CE7-BA44-E6BEBFC6850B}"/>
  </hyperlinks>
  <pageMargins left="0.31496062992125984" right="0.31496062992125984" top="0.39370078740157483" bottom="0.43307086614173229" header="0.11811023622047245" footer="0.19685039370078741"/>
  <pageSetup paperSize="9" scale="73" orientation="landscape" r:id="rId210"/>
  <headerFooter scaleWithDoc="0">
    <oddFooter>&amp;L&amp;"Arial,Standard"&amp;8BR 10 – Teileliste&amp;C&amp;"Arial,Standard"&amp;8Seite &amp;P von &amp;N&amp;R&amp;"Arial,Standard"&amp;8www.holgermatthes.de/bricks</oddFooter>
  </headerFooter>
  <drawing r:id="rId2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BR10</vt:lpstr>
      <vt:lpstr>'BR10'!Drucktitel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2021-01-28T19:41:26Z</cp:lastPrinted>
  <dcterms:created xsi:type="dcterms:W3CDTF">2016-06-03T16:44:09Z</dcterms:created>
  <dcterms:modified xsi:type="dcterms:W3CDTF">2021-01-28T19:41:59Z</dcterms:modified>
</cp:coreProperties>
</file>